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52" documentId="120_S{2AC9BD13-BADA-5192-A53E-5A8FF88502F6}" xr6:coauthVersionLast="47" xr6:coauthVersionMax="47" xr10:uidLastSave="{ADB29B45-459F-45C8-8D3E-73698198BD7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<sst xmlns="http://schemas.openxmlformats.org/spreadsheetml/2006/main" count="181596" uniqueCount="39213">
  <si>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</si>
  <si>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</si>
  <si>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</si>
  <si>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</si>
  <si>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</si>
  <si>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</si>
  <si>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</si>
  <si>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</si>
  <si>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</si>
  <si>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</si>
  <si>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</si>
  <si>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</si>
  <si>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</si>
  <si>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</si>
  <si>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</si>
  <si>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</si>
  <si>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</si>
  <si>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</si>
  <si>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</si>
  <si>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</si>
  <si>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</si>
  <si>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</si>
  <si>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</si>
  <si>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</si>
  <si>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</si>
  <si>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</si>
  <si>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</si>
  <si>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</si>
  <si>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</si>
  <si>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</si>
  <si>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</si>
  <si>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</si>
  <si>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</si>
  <si>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</si>
  <si>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</si>
  <si>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</si>
  <si>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</si>
  <si>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</si>
  <si>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</si>
  <si>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</si>
  <si>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</si>
  <si>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</si>
  <si>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</si>
  <si>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</si>
  <si>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</si>
  <si>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</si>
  <si>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</si>
  <si>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</si>
  <si>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</si>
  <si>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</si>
  <si>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</si>
  <si>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</si>
  <si>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</si>
  <si>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</si>
  <si>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</si>
  <si>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</si>
  <si>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</si>
  <si>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</si>
  <si>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</si>
  <si>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</si>
  <si>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</si>
  <si>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</si>
  <si>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</si>
  <si>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</si>
  <si>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</si>
  <si>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</si>
  <si>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</si>
  <si>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</si>
  <si>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</si>
  <si>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</si>
  <si>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</si>
  <si>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</si>
  <si>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</si>
  <si>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</si>
  <si>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</si>
  <si>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</si>
  <si>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</si>
  <si>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</si>
  <si>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</si>
  <si>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</si>
  <si>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</si>
  <si>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</si>
  <si>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</si>
  <si>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</si>
  <si>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</si>
  <si>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</si>
  <si>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</si>
  <si>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</si>
  <si>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</si>
  <si>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</si>
  <si>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</si>
  <si>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</si>
  <si>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</si>
  <si>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</si>
  <si>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</si>
  <si>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</si>
  <si>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</si>
  <si>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</si>
  <si>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</si>
  <si>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</si>
  <si>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</si>
  <si>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</si>
  <si>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</si>
  <si>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</si>
  <si>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</si>
  <si>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</si>
  <si>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</si>
  <si>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</si>
  <si>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</si>
  <si>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</si>
  <si>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</si>
  <si>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</si>
  <si>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</si>
  <si>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</si>
  <si>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</si>
  <si>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</si>
  <si>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</si>
  <si>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</si>
  <si>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</si>
  <si>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</si>
  <si>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</si>
  <si>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</si>
  <si>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</si>
  <si>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</si>
  <si>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</si>
  <si>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</si>
  <si>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</si>
  <si>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</si>
  <si>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</si>
  <si>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</si>
  <si>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</si>
  <si>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</si>
  <si>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</si>
  <si>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</si>
  <si>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</si>
  <si>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</si>
  <si>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</si>
  <si>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</si>
  <si>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</si>
  <si>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</si>
  <si>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</si>
  <si>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</si>
  <si>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</si>
  <si>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</si>
  <si>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</si>
  <si>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</si>
  <si>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</si>
  <si>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</si>
  <si>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</si>
  <si>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</si>
  <si>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</si>
  <si>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</si>
  <si>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</si>
  <si>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</si>
  <si>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</si>
  <si>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</si>
  <si>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</si>
  <si>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</si>
  <si>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</si>
  <si>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</si>
  <si>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</si>
  <si>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</si>
  <si>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</si>
  <si>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</si>
  <si>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</si>
  <si>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</si>
  <si>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</si>
  <si>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</si>
  <si>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</si>
  <si>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</si>
  <si>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</si>
  <si>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</si>
  <si>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</si>
  <si>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</si>
  <si>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</si>
  <si>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</si>
  <si>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</si>
  <si>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</si>
  <si>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</si>
  <si>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</si>
  <si>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</si>
  <si>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</si>
  <si>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</si>
  <si>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</si>
  <si>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</si>
  <si>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</si>
  <si>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</si>
  <si>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</si>
  <si>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</si>
  <si>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</si>
  <si>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</si>
  <si>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</si>
  <si>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</si>
  <si>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</si>
  <si>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</si>
  <si>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</si>
  <si>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</si>
  <si>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</si>
  <si>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</si>
  <si>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</si>
  <si>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</si>
  <si>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</si>
  <si>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</si>
  <si>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</si>
  <si>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</si>
  <si>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</si>
  <si>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</si>
  <si>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</si>
  <si>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</si>
  <si>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</si>
  <si>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</si>
  <si>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</si>
  <si>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</si>
  <si>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</si>
  <si>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</si>
  <si>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</si>
  <si>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</si>
  <si>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</si>
  <si>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</si>
  <si>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</si>
  <si>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</si>
  <si>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</si>
  <si>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</si>
  <si>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</si>
  <si>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</si>
  <si>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</si>
  <si>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</si>
  <si>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</si>
  <si>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</si>
  <si>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</si>
  <si>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</si>
  <si>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</si>
  <si>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</si>
  <si>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</si>
  <si>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</si>
  <si>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</si>
  <si>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</si>
  <si>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</si>
  <si>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</si>
  <si>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</si>
  <si>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</si>
  <si>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</si>
  <si>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</si>
  <si>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</si>
  <si>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</si>
  <si>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</si>
  <si>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</si>
  <si>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</si>
  <si>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</si>
  <si>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</si>
  <si>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</si>
  <si>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</si>
  <si>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</si>
  <si>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</si>
  <si>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</si>
  <si>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</si>
  <si>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</si>
  <si>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</si>
  <si>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</si>
  <si>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</si>
  <si>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</si>
  <si>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</si>
  <si>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</si>
  <si>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</si>
  <si>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</si>
  <si>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</si>
  <si>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</si>
  <si>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</si>
  <si>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</si>
  <si>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</si>
  <si>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</si>
  <si>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</si>
  <si>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</si>
  <si>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</si>
  <si>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</si>
  <si>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</si>
  <si>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</si>
  <si>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</si>
  <si>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</si>
  <si>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</si>
  <si>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</si>
  <si>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</si>
  <si>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</si>
  <si>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</si>
  <si>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</si>
  <si>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</si>
  <si>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</si>
  <si>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</si>
  <si>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</si>
  <si>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</si>
  <si>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</si>
  <si>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</si>
  <si>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</si>
  <si>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</si>
  <si>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</si>
  <si>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</si>
  <si>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</si>
  <si>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</si>
  <si>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</si>
  <si>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</si>
  <si>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</si>
  <si>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</si>
  <si>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</si>
  <si>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</si>
  <si>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</si>
  <si>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</si>
  <si>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</si>
  <si>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</si>
  <si>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</si>
  <si>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</si>
  <si>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</si>
  <si>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</si>
  <si>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</si>
  <si>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</si>
  <si>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</si>
  <si>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</si>
  <si>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</si>
  <si>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</si>
  <si>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</si>
  <si>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</si>
  <si>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</si>
  <si>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</si>
  <si>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</si>
  <si>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</si>
  <si>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</si>
  <si>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</si>
  <si>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</si>
  <si>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</si>
  <si>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</si>
  <si>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</si>
  <si>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</si>
  <si>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</si>
  <si>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</si>
  <si>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</si>
  <si>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</si>
  <si>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</si>
  <si>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</si>
  <si>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</si>
  <si>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</si>
  <si>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</si>
  <si>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</si>
  <si>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</si>
  <si>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</si>
  <si>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</si>
  <si>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</si>
  <si>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</si>
  <si>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</si>
  <si>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</si>
  <si>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</si>
  <si>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</si>
  <si>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</si>
  <si>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</si>
  <si>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</si>
  <si>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</si>
  <si>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</si>
  <si>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</si>
  <si>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</si>
  <si>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</si>
  <si>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</si>
  <si>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</si>
  <si>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</si>
  <si>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</si>
  <si>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</si>
  <si>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</si>
  <si>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</si>
  <si>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</si>
  <si>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</si>
  <si>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</si>
  <si>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</si>
  <si>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</si>
  <si>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</si>
  <si>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</si>
  <si>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</si>
  <si>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</si>
  <si>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</si>
  <si>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</si>
  <si>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</si>
  <si>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</si>
  <si>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</si>
  <si>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</si>
  <si>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</si>
  <si>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</si>
  <si>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</si>
  <si>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</si>
  <si>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</si>
  <si>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</si>
  <si>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</si>
  <si>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</si>
  <si>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</si>
  <si>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</si>
  <si>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</si>
  <si>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</si>
  <si>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</si>
  <si>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</si>
  <si>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</si>
  <si>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</si>
  <si>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</si>
  <si>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</si>
  <si>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</si>
  <si>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</si>
  <si>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</si>
  <si>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</si>
  <si>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</si>
  <si>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</si>
  <si>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</si>
  <si>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</si>
  <si>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</si>
  <si>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</si>
  <si>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</si>
  <si>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</si>
  <si>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</si>
  <si>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</si>
  <si>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</si>
  <si>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</si>
  <si>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</si>
  <si>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</si>
  <si>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</si>
  <si>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</si>
  <si>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</si>
  <si>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</si>
  <si>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</si>
  <si>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</si>
  <si>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</si>
  <si>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</si>
  <si>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</si>
  <si>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</si>
  <si>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</si>
  <si>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</si>
  <si>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</si>
  <si>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</si>
  <si>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</si>
  <si>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</si>
  <si>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</si>
  <si>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</si>
  <si>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</si>
  <si>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</si>
  <si>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</si>
  <si>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</si>
  <si>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</si>
  <si>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</si>
  <si>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</si>
  <si>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</si>
  <si>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</si>
  <si>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</si>
  <si>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</si>
  <si>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</si>
  <si>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</si>
  <si>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</si>
  <si>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</si>
  <si>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</si>
  <si>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</si>
  <si>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</si>
  <si>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</si>
  <si>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</si>
  <si>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</si>
  <si>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</si>
  <si>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</si>
  <si>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</si>
  <si>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</si>
  <si>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</si>
  <si>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</si>
  <si>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</si>
  <si>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</si>
  <si>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</si>
  <si>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</si>
  <si>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</si>
  <si>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</si>
  <si>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</si>
  <si>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</si>
  <si>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</si>
  <si>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</si>
  <si>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</si>
  <si>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</si>
  <si>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</si>
  <si>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</si>
  <si>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</si>
  <si>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</si>
  <si>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</si>
  <si>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</si>
  <si>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</si>
  <si>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</si>
  <si>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</si>
  <si>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</si>
  <si>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</si>
  <si>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</si>
  <si>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</si>
  <si>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</si>
  <si>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</si>
  <si>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</si>
  <si>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</si>
  <si>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</si>
  <si>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</si>
  <si>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</si>
  <si>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</si>
  <si>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</si>
  <si>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</si>
  <si>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</si>
  <si>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</si>
  <si>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</si>
  <si>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</si>
  <si>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</si>
  <si>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</si>
  <si>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</si>
  <si>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</si>
  <si>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</si>
  <si>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</si>
  <si>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</si>
  <si>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</si>
  <si>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</si>
  <si>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</si>
  <si>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</si>
  <si>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</si>
  <si>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</si>
  <si>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</si>
  <si>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</si>
  <si>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</si>
  <si>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</si>
  <si>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</si>
  <si>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</si>
  <si>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</si>
  <si>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</si>
  <si>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</si>
  <si>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</si>
  <si>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</si>
  <si>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</si>
  <si>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</si>
  <si>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</si>
  <si>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</si>
  <si>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</si>
  <si>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</si>
  <si>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</si>
  <si>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</si>
  <si>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</si>
  <si>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</si>
  <si>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</si>
  <si>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</si>
  <si>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</si>
  <si>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</si>
  <si>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</si>
  <si>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</si>
  <si>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</si>
  <si>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</si>
  <si>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</si>
  <si>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</si>
  <si>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</si>
  <si>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</si>
  <si>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</si>
  <si>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</si>
  <si>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</si>
  <si>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</si>
  <si>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</si>
  <si>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</si>
  <si>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</si>
  <si>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</si>
  <si>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</si>
  <si>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</si>
  <si>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</si>
  <si>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</si>
  <si>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</si>
  <si>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</si>
  <si>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</si>
  <si>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</si>
  <si>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</si>
  <si>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</si>
  <si>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</si>
  <si>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</si>
  <si>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</si>
  <si>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</si>
  <si>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</si>
  <si>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</si>
  <si>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</si>
  <si>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</si>
  <si>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</si>
  <si>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</si>
  <si>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</si>
  <si>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</si>
  <si>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</si>
  <si>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</si>
  <si>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</si>
  <si>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</si>
  <si>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</si>
  <si>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</si>
  <si>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</si>
  <si>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</si>
  <si>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</si>
  <si>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</si>
  <si>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</si>
  <si>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</si>
  <si>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</si>
  <si>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</si>
  <si>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</si>
  <si>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</si>
  <si>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</si>
  <si>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</si>
  <si>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</si>
  <si>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</si>
  <si>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</si>
  <si>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</si>
  <si>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</si>
  <si>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</si>
  <si>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</si>
  <si>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</si>
  <si>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</si>
  <si>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</si>
  <si>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</si>
  <si>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</si>
  <si>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</si>
  <si>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</si>
  <si>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</si>
  <si>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</si>
  <si>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</si>
  <si>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</si>
  <si>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</si>
  <si>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</si>
  <si>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</si>
  <si>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</si>
  <si>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</si>
  <si>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</si>
  <si>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</si>
  <si>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</si>
  <si>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</si>
  <si>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</si>
  <si>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</si>
  <si>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</si>
  <si>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</si>
  <si>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</si>
  <si>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</si>
  <si>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</si>
  <si>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</si>
  <si>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</si>
  <si>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</si>
  <si>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</si>
  <si>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</si>
  <si>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</si>
  <si>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</si>
  <si>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</si>
  <si>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</si>
  <si>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</si>
  <si>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</si>
  <si>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</si>
  <si>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</si>
  <si>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</si>
  <si>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</si>
  <si>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</si>
  <si>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</si>
  <si>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</si>
  <si>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</si>
  <si>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</si>
  <si>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</si>
  <si>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</si>
  <si>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</si>
  <si>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</si>
  <si>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</si>
  <si>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</si>
  <si>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</si>
  <si>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</si>
  <si>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</si>
  <si>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</si>
  <si>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</si>
  <si>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</si>
  <si>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</si>
  <si>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</si>
  <si>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</si>
  <si>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</si>
  <si>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</si>
  <si>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</si>
  <si>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</si>
  <si>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</si>
  <si>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</si>
  <si>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</si>
  <si>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</si>
  <si>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</si>
  <si>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</si>
  <si>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</si>
  <si>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</si>
  <si>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</si>
  <si>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</si>
  <si>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</si>
  <si>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</si>
  <si>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</si>
  <si>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</si>
  <si>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</si>
  <si>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</si>
  <si>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</si>
  <si>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</si>
  <si>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</si>
  <si>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</si>
  <si>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</si>
  <si>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</si>
  <si>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</si>
  <si>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</si>
  <si>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</si>
  <si>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</si>
  <si>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</si>
  <si>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</si>
  <si>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</si>
  <si>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</si>
  <si>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</si>
  <si>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</si>
  <si>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</si>
  <si>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</si>
  <si>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</si>
  <si>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</si>
  <si>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</si>
  <si>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</si>
  <si>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</si>
  <si>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</si>
  <si>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</si>
  <si>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</si>
  <si>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</si>
  <si>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</si>
  <si>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</si>
  <si>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</si>
  <si>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</si>
  <si>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</si>
  <si>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</si>
  <si>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</si>
  <si>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</si>
  <si>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</si>
  <si>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</si>
  <si>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</si>
  <si>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</si>
  <si>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</si>
  <si>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</si>
  <si>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</si>
  <si>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</si>
  <si>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</si>
  <si>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</si>
  <si>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</si>
  <si>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</si>
  <si>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</si>
  <si>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</si>
  <si>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</si>
  <si>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</si>
  <si>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</si>
  <si>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</si>
  <si>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</si>
  <si>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</si>
  <si>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</si>
  <si>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</si>
  <si>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</si>
  <si>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</si>
  <si>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</si>
  <si>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</si>
  <si>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</si>
  <si>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</si>
  <si>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</si>
  <si>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</si>
  <si>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</si>
  <si>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</si>
  <si>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</si>
  <si>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</si>
  <si>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</si>
  <si>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</si>
  <si>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</si>
  <si>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</si>
  <si>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</si>
  <si>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</si>
  <si>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</si>
  <si>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</si>
  <si>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</si>
  <si>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</si>
  <si>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</si>
  <si>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</si>
  <si>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</si>
  <si>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</si>
  <si>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</si>
  <si>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</si>
  <si>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</si>
  <si>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</si>
  <si>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</si>
  <si>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</si>
  <si>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</si>
  <si>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</si>
  <si>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</si>
  <si>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</si>
  <si>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</si>
  <si>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</si>
  <si>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</si>
  <si>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</si>
  <si>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</si>
  <si>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</si>
  <si>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</si>
  <si>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</si>
  <si>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</si>
  <si>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</si>
  <si>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</si>
  <si>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</si>
  <si>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</si>
  <si>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</si>
  <si>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</si>
  <si>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</si>
  <si>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</si>
  <si>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</si>
  <si>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</si>
  <si>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</si>
  <si>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</si>
  <si>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</si>
  <si>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</si>
  <si>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</si>
  <si>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</si>
  <si>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</si>
  <si>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</si>
  <si>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</si>
  <si>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</si>
  <si>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</si>
  <si>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</si>
  <si>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</si>
  <si>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</si>
  <si>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</si>
  <si>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</si>
  <si>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</si>
  <si>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</si>
  <si>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</si>
  <si>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</si>
  <si>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</si>
  <si>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</si>
  <si>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</si>
  <si>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</si>
  <si>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</si>
  <si>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</si>
  <si>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</si>
  <si>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</si>
  <si>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</si>
  <si>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</si>
  <si>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</si>
  <si>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</si>
  <si>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</si>
  <si>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</si>
  <si>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</si>
  <si>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</si>
  <si>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</si>
  <si>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</si>
  <si>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</si>
  <si>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</si>
  <si>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</si>
  <si>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</si>
  <si>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</si>
  <si>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</si>
  <si>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</si>
  <si>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</si>
  <si>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</si>
  <si>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</si>
  <si>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</si>
  <si>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</si>
  <si>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</si>
  <si>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</si>
  <si>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</si>
  <si>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</si>
  <si>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</si>
  <si>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</si>
  <si>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</si>
  <si>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</si>
  <si>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</si>
  <si>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</si>
  <si>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</si>
  <si>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</si>
  <si>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</si>
  <si>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</si>
  <si>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</si>
  <si>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</si>
  <si>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</si>
  <si>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</si>
  <si>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</si>
  <si>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</si>
  <si>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</si>
  <si>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</si>
  <si>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</si>
  <si>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</si>
  <si>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</si>
  <si>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</si>
  <si>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</si>
  <si>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</si>
  <si>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</si>
  <si>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</si>
  <si>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</si>
  <si>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</si>
  <si>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</si>
  <si>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</si>
  <si>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</si>
  <si>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</si>
  <si>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</si>
  <si>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</si>
  <si>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</si>
  <si>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</si>
  <si>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</si>
  <si>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</si>
  <si>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</si>
  <si>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</si>
  <si>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</si>
  <si>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</si>
  <si>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</si>
  <si>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</si>
  <si>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</si>
  <si>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</si>
  <si>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</si>
  <si>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</si>
  <si>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</si>
  <si>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</si>
  <si>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</si>
  <si>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</si>
  <si>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</si>
  <si>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</si>
  <si>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</si>
  <si>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</si>
  <si>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</si>
  <si>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</si>
  <si>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</si>
  <si>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</si>
  <si>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</si>
  <si>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</si>
  <si>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</si>
  <si>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</si>
  <si>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</si>
  <si>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</si>
  <si>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</si>
  <si>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</si>
  <si>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</si>
  <si>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</si>
  <si>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</si>
  <si>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</si>
  <si>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</si>
  <si>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</si>
  <si>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</si>
  <si>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</si>
  <si>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</si>
  <si>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</si>
  <si>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</si>
  <si>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</si>
  <si>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</si>
  <si>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</si>
  <si>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</si>
  <si>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</si>
  <si>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</si>
  <si>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</si>
  <si>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</si>
  <si>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</si>
  <si>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</si>
  <si>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</si>
  <si>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</si>
  <si>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</si>
  <si>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</si>
  <si>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</si>
  <si>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</si>
  <si>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</si>
  <si>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</si>
  <si>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</si>
  <si>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</si>
  <si>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</si>
  <si>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</si>
  <si>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</si>
  <si>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</si>
  <si>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</si>
  <si>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</si>
  <si>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</si>
  <si>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</si>
  <si>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</si>
  <si>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</si>
  <si>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</si>
  <si>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</si>
  <si>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</si>
  <si>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</si>
  <si>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</si>
  <si>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</si>
  <si>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</si>
  <si>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</si>
  <si>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</si>
  <si>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</si>
  <si>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</si>
  <si>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</si>
  <si>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</si>
  <si>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</si>
  <si>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</si>
  <si>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</si>
  <si>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</si>
  <si>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</si>
  <si>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</si>
  <si>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</si>
  <si>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</si>
  <si>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</si>
  <si>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</si>
  <si>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</si>
  <si>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</si>
  <si>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</si>
  <si>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</si>
  <si>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</si>
  <si>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</si>
  <si>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</si>
  <si>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</si>
  <si>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</si>
  <si>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</si>
  <si>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</si>
  <si>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</si>
  <si>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</si>
  <si>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</si>
  <si>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</si>
  <si>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</si>
  <si>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</si>
  <si>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</si>
  <si>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</si>
  <si>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</si>
  <si>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</si>
  <si>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</si>
  <si>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</si>
  <si>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</si>
  <si>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</si>
  <si>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</si>
  <si>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</si>
  <si>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</si>
  <si>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</si>
  <si>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</si>
  <si>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</si>
  <si>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</si>
  <si>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</si>
  <si>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</si>
  <si>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</si>
  <si>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</si>
  <si>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</si>
  <si>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</si>
  <si>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</si>
  <si>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</si>
  <si>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</si>
  <si>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</si>
  <si>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</si>
  <si>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</si>
  <si>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</si>
  <si>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</si>
  <si>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</si>
  <si>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</si>
  <si>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</si>
  <si>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</si>
  <si>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</si>
  <si>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</si>
  <si>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</si>
  <si>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</si>
  <si>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</si>
  <si>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</si>
  <si>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</si>
  <si>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</si>
  <si>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</si>
  <si>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</si>
  <si>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</si>
  <si>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</si>
  <si>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</si>
  <si>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</si>
  <si>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</si>
  <si>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</si>
  <si>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</si>
  <si>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</si>
  <si>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</si>
  <si>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</si>
  <si>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</si>
  <si>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</si>
  <si>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</si>
  <si>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</si>
  <si>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</si>
  <si>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</si>
  <si>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</si>
  <si>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</si>
  <si>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</si>
  <si>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</si>
  <si>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</si>
  <si>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</si>
  <si>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</si>
  <si>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</si>
  <si>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</si>
  <si>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</si>
  <si>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</si>
  <si>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</si>
  <si>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</si>
  <si>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</si>
  <si>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</si>
  <si>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</si>
  <si>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</si>
  <si>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</si>
  <si>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</si>
  <si>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</si>
  <si>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</si>
  <si>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</si>
  <si>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</si>
  <si>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</si>
  <si>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</si>
  <si>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</si>
  <si>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</si>
  <si>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</si>
  <si>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</si>
  <si>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</si>
  <si>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</si>
  <si>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</si>
  <si>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</si>
  <si>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</si>
  <si>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</si>
  <si>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</si>
  <si>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</si>
  <si>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</si>
  <si>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</si>
  <si>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</si>
  <si>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</si>
  <si>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</si>
  <si>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</si>
  <si>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</si>
  <si>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</si>
  <si>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</si>
  <si>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</si>
  <si>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</si>
  <si>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</si>
  <si>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</si>
  <si>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</si>
  <si>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</si>
  <si>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</si>
  <si>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</si>
  <si>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</si>
  <si>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</si>
  <si>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</si>
  <si>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</si>
  <si>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</si>
  <si>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</si>
  <si>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</si>
  <si>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</si>
  <si>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</si>
  <si>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</si>
  <si>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</si>
  <si>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</si>
  <si>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</si>
  <si>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</si>
  <si>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</si>
  <si>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</si>
  <si>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</si>
  <si>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</si>
  <si>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</si>
  <si>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</si>
  <si>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</si>
  <si>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</si>
  <si>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</si>
  <si>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</si>
  <si>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</si>
  <si>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</si>
  <si>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</si>
  <si>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</si>
  <si>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</si>
  <si>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</si>
  <si>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</si>
  <si>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</si>
  <si>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</si>
  <si>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</si>
  <si>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</si>
  <si>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</si>
  <si>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</si>
  <si>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</si>
  <si>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</si>
  <si>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</si>
  <si>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</si>
  <si>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</si>
  <si>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</si>
  <si>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</si>
  <si>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</si>
  <si>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</si>
  <si>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</si>
  <si>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</si>
  <si>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</si>
  <si>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</si>
  <si>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</si>
  <si>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</si>
  <si>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</si>
  <si>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</si>
  <si>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</si>
  <si>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</si>
  <si>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</si>
  <si>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</si>
  <si>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</si>
  <si>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</si>
  <si>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</si>
  <si>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</si>
  <si>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</si>
  <si>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</si>
  <si>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</si>
  <si>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</si>
  <si>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</si>
  <si>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</si>
  <si>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</si>
  <si>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</si>
  <si>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</si>
  <si>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</si>
  <si>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</si>
  <si>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</si>
  <si>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</si>
  <si>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</si>
  <si>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</si>
  <si>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</si>
  <si>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</si>
  <si>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</si>
  <si>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</si>
  <si>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</si>
  <si>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</si>
  <si>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</si>
  <si>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</si>
  <si>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</si>
  <si>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</si>
  <si>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</si>
  <si>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</si>
  <si>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</si>
  <si>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</si>
  <si>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</si>
  <si>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</si>
  <si>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</si>
  <si>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</si>
  <si>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</si>
  <si>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</si>
  <si>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</si>
  <si>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</si>
  <si>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</si>
  <si>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</si>
  <si>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</si>
  <si>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</si>
  <si>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</si>
  <si>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</si>
  <si>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</si>
  <si>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</si>
  <si>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</si>
  <si>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</si>
  <si>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</si>
  <si>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</si>
  <si>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</si>
  <si>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</si>
  <si>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</si>
  <si>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</si>
  <si>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</si>
  <si>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</si>
  <si>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</si>
  <si>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</si>
  <si>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</si>
  <si>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</si>
  <si>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</si>
  <si>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</si>
  <si>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</si>
  <si>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</si>
  <si>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</si>
  <si>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</si>
  <si>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</si>
  <si>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</si>
  <si>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</si>
  <si>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</si>
  <si>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</si>
  <si>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</si>
  <si>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</si>
  <si>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</si>
  <si>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</si>
  <si>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</si>
  <si>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</si>
  <si>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</si>
  <si>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</si>
  <si>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</si>
  <si>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</si>
  <si>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</si>
  <si>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</si>
  <si>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</si>
  <si>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</si>
  <si>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</si>
  <si>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</si>
  <si>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</si>
  <si>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</si>
  <si>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</si>
  <si>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</si>
  <si>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</si>
  <si>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</si>
  <si>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</si>
  <si>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</si>
  <si>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</si>
  <si>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</si>
  <si>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</si>
  <si>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</si>
  <si>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</si>
  <si>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</si>
  <si>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</si>
  <si>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</si>
  <si>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</si>
  <si>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</si>
  <si>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</si>
  <si>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</si>
  <si>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</si>
  <si>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</si>
  <si>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</si>
  <si>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</si>
  <si>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</si>
  <si>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</si>
  <si>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</si>
  <si>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</si>
  <si>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</si>
  <si>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</si>
  <si>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</si>
  <si>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</si>
  <si>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</si>
  <si>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</si>
  <si>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</si>
  <si>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</si>
  <si>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</si>
  <si>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</si>
  <si>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</si>
  <si>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</si>
  <si>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</si>
  <si>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</si>
  <si>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</si>
  <si>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</si>
  <si>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</si>
  <si>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</si>
  <si>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</si>
  <si>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</si>
  <si>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</si>
  <si>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</si>
  <si>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</si>
  <si>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</si>
  <si>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</si>
  <si>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</si>
  <si>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</si>
  <si>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</si>
  <si>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</si>
  <si>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</si>
  <si>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</si>
  <si>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</si>
  <si>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</si>
  <si>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</si>
  <si>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</si>
  <si>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</si>
  <si>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</si>
  <si>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</si>
  <si>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</si>
  <si>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</si>
  <si>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</si>
  <si>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</si>
  <si>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</si>
  <si>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</si>
  <si>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</si>
  <si>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</si>
  <si>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</si>
  <si>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</si>
  <si>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</si>
  <si>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</si>
  <si>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</si>
  <si>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</si>
  <si>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</si>
  <si>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</si>
  <si>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</si>
  <si>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</si>
  <si>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</si>
  <si>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</si>
  <si>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</si>
  <si>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</si>
  <si>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</si>
  <si>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</si>
  <si>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</si>
  <si>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</si>
  <si>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</si>
  <si>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</si>
  <si>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</si>
  <si>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</si>
  <si>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</si>
  <si>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</si>
  <si>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</si>
  <si>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</si>
  <si>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</si>
  <si>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</si>
  <si>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</si>
  <si>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</si>
  <si>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</si>
  <si>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</si>
  <si>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</si>
  <si>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</si>
  <si>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</si>
  <si>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</si>
  <si>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</si>
  <si>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</si>
  <si>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</si>
  <si>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</si>
  <si>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</si>
  <si>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</si>
  <si>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</si>
  <si>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</si>
  <si>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</si>
  <si>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</si>
  <si>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</si>
  <si>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</si>
  <si>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</si>
  <si>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</si>
  <si>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</si>
  <si>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</si>
  <si>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</si>
  <si>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</si>
  <si>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</si>
  <si>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</si>
  <si>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</si>
  <si>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</si>
  <si>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</si>
  <si>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</si>
  <si>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</si>
  <si>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</si>
  <si>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</si>
  <si>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</si>
  <si>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</si>
  <si>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</si>
  <si>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</si>
  <si>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</si>
  <si>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</si>
  <si>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</si>
  <si>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</si>
  <si>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</si>
  <si>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</si>
  <si>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</si>
  <si>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</si>
  <si>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</si>
  <si>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</si>
  <si>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</si>
  <si>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</si>
  <si>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</si>
  <si>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</si>
  <si>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</si>
  <si>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</si>
  <si>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</si>
  <si>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</si>
  <si>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</si>
  <si>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</si>
  <si>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</si>
  <si>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</si>
  <si>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</si>
  <si>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</si>
  <si>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</si>
  <si>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</si>
  <si>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</si>
  <si>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</si>
  <si>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</si>
  <si>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</si>
  <si>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</si>
  <si>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</si>
  <si>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</si>
  <si>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</si>
  <si>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</si>
  <si>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</si>
  <si>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</si>
  <si>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</si>
  <si>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</si>
  <si>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</si>
  <si>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</si>
  <si>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</si>
  <si>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</si>
  <si>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</si>
  <si>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</si>
  <si>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</si>
  <si>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</si>
  <si>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</si>
  <si>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</si>
  <si>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</si>
  <si>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</si>
  <si>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</si>
  <si>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</si>
  <si>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</si>
  <si>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</si>
  <si>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</si>
  <si>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</si>
  <si>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</si>
  <si>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</si>
  <si>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</si>
  <si>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</si>
  <si>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</si>
  <si>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</si>
  <si>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</si>
  <si>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</si>
  <si>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</si>
  <si>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</si>
  <si>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</si>
  <si>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</si>
  <si>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</si>
  <si>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</si>
  <si>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</si>
  <si>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</si>
  <si>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</si>
  <si>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</si>
  <si>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</si>
  <si>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</si>
  <si>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</si>
  <si>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</si>
  <si>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</si>
  <si>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</si>
  <si>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</si>
  <si>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</si>
  <si>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</si>
  <si>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</si>
  <si>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</si>
  <si>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</si>
  <si>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</si>
  <si>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</si>
  <si>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</si>
  <si>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</si>
  <si>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</si>
  <si>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</si>
  <si>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</si>
  <si>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</si>
  <si>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</si>
  <si>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</si>
  <si>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</si>
  <si>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</si>
  <si>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</si>
  <si>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</si>
  <si>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</si>
  <si>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</si>
  <si>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</si>
  <si>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</si>
  <si>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</si>
  <si>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</si>
  <si>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</si>
  <si>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</si>
  <si>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</si>
  <si>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</si>
  <si>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</si>
  <si>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</si>
  <si>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</si>
  <si>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</si>
  <si>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</si>
  <si>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</si>
  <si>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</si>
  <si>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</si>
  <si>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</si>
  <si>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</si>
  <si>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</si>
  <si>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</si>
  <si>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</si>
  <si>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</si>
  <si>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</si>
  <si>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</si>
  <si>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</si>
  <si>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</si>
  <si>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</si>
  <si>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</si>
  <si>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</si>
  <si>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</si>
  <si>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</si>
  <si>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</si>
  <si>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</si>
  <si>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</si>
  <si>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</si>
  <si>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</si>
  <si>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</si>
  <si>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</si>
  <si>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</si>
  <si>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</si>
  <si>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</si>
  <si>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</si>
  <si>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</si>
  <si>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</si>
  <si>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</si>
  <si>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</si>
  <si>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</si>
  <si>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</si>
  <si>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</si>
  <si>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</si>
  <si>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</si>
  <si>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</si>
  <si>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</si>
  <si>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</si>
  <si>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</si>
  <si>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</si>
  <si>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</si>
  <si>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</si>
  <si>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</si>
  <si>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</si>
  <si>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</si>
  <si>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</si>
  <si>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</si>
  <si>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</si>
  <si>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</si>
  <si>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</si>
  <si>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</si>
  <si>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</si>
  <si>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</si>
  <si>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</si>
  <si>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</si>
  <si>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</si>
  <si>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</si>
  <si>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</si>
  <si>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</si>
  <si>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</si>
  <si>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</si>
  <si>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</si>
  <si>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</si>
  <si>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</si>
  <si>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</si>
  <si>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</si>
  <si>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</si>
  <si>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</si>
  <si>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</si>
  <si>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</si>
  <si>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</si>
  <si>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</si>
  <si>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</si>
  <si>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</si>
  <si>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</si>
  <si>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</si>
  <si>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</si>
  <si>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</si>
  <si>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</si>
  <si>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</si>
  <si>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</si>
  <si>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</si>
  <si>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</si>
  <si>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</si>
  <si>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</si>
  <si>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</si>
  <si>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</si>
  <si>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</si>
  <si>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</si>
  <si>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</si>
  <si>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</si>
  <si>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</si>
  <si>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</si>
  <si>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</si>
  <si>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</si>
  <si>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</si>
  <si>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</si>
  <si>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</si>
  <si>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</si>
  <si>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</si>
  <si>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</si>
  <si>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</si>
  <si>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</si>
  <si>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</si>
  <si>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</si>
  <si>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</si>
  <si>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</si>
  <si>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</si>
  <si>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</si>
  <si>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</si>
  <si>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</si>
  <si>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</si>
  <si>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</si>
  <si>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</si>
  <si>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</si>
  <si>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</si>
  <si>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</si>
  <si>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</si>
  <si>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</si>
  <si>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</si>
  <si>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</si>
  <si>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</si>
  <si>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</si>
  <si>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</si>
  <si>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</si>
  <si>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</si>
  <si>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</si>
  <si>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</si>
  <si>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</si>
  <si>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</si>
  <si>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</si>
  <si>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</si>
  <si>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</si>
  <si>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</si>
  <si>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</si>
  <si>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</si>
  <si>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</si>
  <si>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</si>
  <si>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</si>
  <si>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</si>
  <si>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</si>
  <si>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</si>
  <si>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</si>
  <si>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</si>
  <si>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</si>
  <si>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</si>
  <si>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</si>
  <si>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</si>
  <si>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</si>
  <si>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</si>
  <si>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</si>
  <si>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</si>
  <si>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</si>
  <si>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</si>
  <si>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</si>
  <si>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</si>
  <si>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</si>
  <si>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</si>
  <si>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</si>
  <si>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</si>
  <si>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</si>
  <si>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</si>
  <si>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</si>
  <si>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</si>
  <si>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</si>
  <si>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</si>
  <si>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</si>
  <si>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</si>
  <si>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</si>
  <si>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</si>
  <si>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</si>
  <si>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</si>
  <si>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</si>
  <si>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</si>
  <si>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</si>
  <si>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</si>
  <si>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</si>
  <si>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</si>
  <si>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</si>
  <si>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</si>
  <si>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</si>
  <si>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</si>
  <si>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</si>
  <si>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</si>
  <si>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</si>
  <si>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</si>
  <si>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</si>
  <si>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</si>
  <si>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</si>
  <si>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</si>
  <si>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</si>
  <si>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</si>
  <si>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</si>
  <si>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</si>
  <si>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</si>
  <si>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</si>
  <si>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</si>
  <si>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</si>
  <si>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</si>
  <si>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</si>
  <si>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</si>
  <si>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</si>
  <si>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</si>
  <si>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</si>
  <si>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</si>
  <si>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</si>
  <si>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</si>
  <si>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</si>
  <si>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</si>
  <si>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</si>
  <si>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</si>
  <si>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</si>
  <si>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</si>
  <si>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</si>
  <si>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</si>
  <si>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</si>
  <si>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</si>
  <si>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</si>
  <si>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</si>
  <si>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</si>
  <si>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</si>
  <si>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</si>
  <si>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</si>
  <si>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</si>
  <si>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</si>
  <si>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</si>
  <si>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</si>
  <si>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</si>
  <si>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</si>
  <si>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</si>
  <si>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</si>
  <si>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</si>
  <si>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</si>
  <si>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</si>
  <si>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</si>
  <si>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</si>
  <si>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</si>
  <si>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</si>
  <si>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</si>
  <si>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</si>
  <si>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</si>
  <si>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</si>
  <si>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</si>
  <si>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</si>
  <si>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</si>
  <si>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</si>
  <si>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</si>
  <si>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</si>
  <si>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</si>
  <si>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</si>
  <si>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</si>
  <si>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</si>
  <si>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</si>
  <si>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</si>
  <si>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</si>
  <si>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</si>
  <si>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</si>
  <si>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</si>
  <si>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</si>
  <si>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</si>
  <si>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</si>
  <si>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</si>
  <si>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</si>
  <si>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</si>
  <si>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</si>
  <si>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</si>
  <si>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</si>
  <si>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</si>
  <si>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</si>
  <si>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</si>
  <si>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</si>
  <si>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</si>
  <si>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</si>
  <si>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</si>
  <si>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</si>
  <si>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</si>
  <si>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</si>
  <si>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</si>
  <si>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</si>
  <si>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</si>
  <si>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</si>
  <si>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</si>
  <si>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</si>
  <si>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</si>
  <si>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</si>
  <si>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</si>
  <si>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</si>
  <si>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</si>
  <si>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</si>
  <si>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</si>
  <si>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</si>
  <si>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</si>
  <si>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</si>
  <si>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</si>
  <si>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</si>
  <si>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</si>
  <si>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</si>
  <si>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</si>
  <si>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</si>
  <si>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</si>
  <si>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</si>
  <si>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</si>
  <si>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</si>
  <si>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</si>
  <si>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</si>
  <si>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</si>
  <si>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</si>
  <si>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</si>
  <si>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</si>
  <si>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</si>
  <si>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</si>
  <si>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</si>
  <si>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</si>
  <si>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</si>
  <si>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</si>
  <si>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</si>
  <si>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</si>
  <si>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</si>
  <si>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</si>
  <si>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</si>
  <si>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</si>
  <si>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</si>
  <si>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</si>
  <si>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</si>
  <si>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</si>
  <si>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</si>
  <si>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</si>
  <si>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</si>
  <si>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</si>
  <si>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</si>
  <si>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</si>
  <si>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</si>
  <si>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</si>
  <si>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</si>
  <si>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</si>
  <si>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</si>
  <si>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</si>
  <si>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</si>
  <si>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</si>
  <si>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</si>
  <si>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</si>
  <si>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</si>
  <si>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</si>
  <si>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</si>
  <si>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</si>
  <si>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</si>
  <si>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</si>
  <si>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</si>
  <si>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</si>
  <si>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</si>
  <si>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</si>
  <si>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</si>
  <si>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</si>
  <si>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</si>
  <si>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</si>
  <si>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</si>
  <si>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</si>
  <si>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</si>
  <si>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</si>
  <si>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</si>
  <si>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</si>
  <si>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</si>
  <si>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</si>
  <si>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</si>
  <si>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</si>
  <si>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</si>
  <si>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</si>
  <si>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</si>
  <si>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</si>
  <si>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</si>
  <si>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</si>
  <si>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</si>
  <si>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</si>
  <si>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</si>
  <si>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</si>
  <si>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</si>
  <si>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</si>
  <si>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</si>
  <si>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</si>
  <si>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</si>
  <si>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</si>
  <si>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</si>
  <si>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</si>
  <si>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</si>
  <si>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</si>
  <si>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</si>
  <si>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</si>
  <si>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</si>
  <si>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</si>
  <si>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</si>
  <si>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</si>
  <si>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</si>
  <si>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</si>
  <si>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</si>
  <si>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</si>
  <si>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</si>
  <si>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</si>
  <si>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</si>
  <si>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</si>
  <si>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</si>
  <si>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</si>
  <si>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</si>
  <si>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</si>
  <si>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</si>
  <si>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</si>
  <si>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</si>
  <si>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</si>
  <si>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</si>
  <si>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</si>
  <si>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</si>
  <si>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</si>
  <si>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</si>
  <si>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</si>
  <si>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</si>
  <si>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</si>
  <si>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</si>
  <si>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</si>
  <si>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</si>
  <si>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</si>
  <si>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</si>
  <si>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</si>
  <si>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</si>
  <si>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</si>
  <si>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</si>
  <si>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</si>
  <si>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</si>
  <si>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</si>
  <si>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</si>
  <si>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</si>
  <si>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</si>
  <si>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</si>
  <si>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</si>
  <si>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</si>
  <si>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</si>
  <si>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</si>
  <si>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</si>
  <si>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</si>
  <si>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</si>
  <si>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</si>
  <si>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</si>
  <si>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</si>
  <si>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</si>
  <si>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</si>
  <si>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</si>
  <si>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</si>
  <si>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</si>
  <si>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</si>
  <si>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</si>
  <si>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</si>
  <si>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</si>
  <si>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</si>
  <si>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</si>
  <si>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</si>
  <si>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</si>
  <si>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</si>
  <si>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</si>
  <si>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</si>
  <si>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</si>
  <si>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</si>
  <si>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</si>
  <si>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</si>
  <si>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</si>
  <si>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</si>
  <si>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</si>
  <si>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</si>
  <si>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</si>
  <si>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</si>
  <si>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</si>
  <si>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</si>
  <si>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</si>
  <si>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</si>
  <si>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</si>
  <si>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</si>
  <si>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</si>
  <si>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</si>
  <si>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</si>
  <si>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</si>
  <si>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</si>
  <si>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</si>
  <si>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</si>
  <si>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</si>
  <si>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</si>
  <si>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</si>
  <si>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</si>
  <si>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</si>
  <si>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</si>
  <si>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</si>
  <si>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</si>
  <si>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</si>
  <si>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</si>
  <si>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</si>
  <si>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</si>
  <si>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</si>
  <si>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</si>
  <si>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</si>
  <si>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</si>
  <si>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</si>
  <si>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</si>
  <si>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</si>
  <si>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</si>
  <si>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</si>
  <si>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</si>
  <si>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</si>
  <si>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</si>
  <si>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</si>
  <si>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</si>
  <si>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</si>
  <si>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</si>
  <si>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</si>
  <si>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</si>
  <si>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</si>
  <si>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</si>
  <si>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</si>
  <si>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</si>
  <si>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</si>
  <si>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</si>
  <si>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</si>
  <si>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</si>
  <si>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</si>
  <si>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</si>
  <si>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</si>
  <si>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</si>
  <si>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</si>
  <si>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</si>
  <si>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</si>
  <si>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</si>
  <si>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</si>
  <si>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</si>
  <si>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</si>
  <si>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</si>
  <si>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</si>
  <si>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</si>
  <si>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</si>
  <si>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</si>
  <si>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</si>
  <si>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</si>
  <si>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</si>
  <si>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</si>
  <si>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</si>
  <si>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</si>
  <si>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</si>
  <si>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</si>
  <si>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</si>
  <si>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</si>
  <si>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</si>
  <si>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</si>
  <si>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</si>
  <si>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</si>
  <si>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</si>
  <si>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</si>
  <si>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</si>
  <si>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</si>
  <si>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</si>
  <si>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</si>
  <si>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</si>
  <si>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</si>
  <si>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</si>
  <si>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</si>
  <si>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</si>
  <si>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</si>
  <si>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</si>
  <si>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</si>
  <si>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</si>
  <si>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</si>
  <si>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</si>
  <si>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</si>
  <si>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</si>
  <si>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</si>
  <si>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</si>
  <si>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</si>
  <si>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</si>
  <si>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</si>
  <si>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</si>
  <si>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</si>
  <si>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</si>
  <si>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</si>
  <si>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</si>
  <si>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</si>
  <si>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</si>
  <si>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</si>
  <si>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</si>
  <si>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</si>
  <si>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</si>
  <si>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</si>
  <si>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</si>
  <si>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</si>
  <si>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</si>
  <si>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</si>
  <si>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</si>
  <si>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</si>
  <si>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</si>
  <si>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</si>
  <si>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</si>
  <si>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</si>
  <si>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</si>
  <si>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</si>
  <si>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</si>
  <si>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</si>
  <si>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</si>
  <si>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</si>
  <si>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</si>
  <si>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</si>
  <si>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</si>
  <si>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</si>
  <si>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</si>
  <si>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</si>
  <si>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</si>
  <si>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</si>
  <si>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</si>
  <si>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</si>
  <si>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</si>
  <si>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</si>
  <si>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</si>
  <si>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</si>
  <si>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</si>
  <si>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</si>
  <si>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</si>
  <si>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</si>
  <si>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</si>
  <si>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</si>
  <si>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</si>
  <si>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</si>
  <si>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</si>
  <si>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</si>
  <si>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</si>
  <si>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</si>
  <si>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</si>
  <si>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</si>
  <si>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</si>
  <si>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</si>
  <si>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</si>
  <si>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</si>
  <si>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</si>
  <si>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</si>
  <si>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</si>
  <si>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</si>
  <si>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</si>
  <si>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</si>
  <si>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</si>
  <si>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</si>
  <si>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</si>
  <si>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</si>
  <si>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</si>
  <si>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</si>
  <si>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</si>
  <si>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</si>
  <si>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</si>
  <si>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</si>
  <si>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</si>
  <si>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</si>
  <si>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</si>
  <si>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</si>
  <si>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</si>
  <si>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</si>
  <si>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</si>
  <si>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</si>
  <si>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</si>
  <si>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</si>
  <si>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</si>
  <si>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</si>
  <si>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</si>
  <si>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</si>
  <si>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</si>
  <si>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</si>
  <si>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</si>
  <si>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</si>
  <si>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</si>
  <si>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</si>
  <si>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</si>
  <si>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</si>
  <si>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</si>
  <si>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</si>
  <si>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</si>
  <si>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</si>
  <si>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</si>
  <si>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</si>
  <si>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</si>
  <si>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</si>
  <si>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</si>
  <si>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</si>
  <si>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</si>
  <si>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</si>
  <si>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</si>
  <si>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</si>
  <si>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</si>
  <si>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</si>
  <si>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</si>
  <si>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</si>
  <si>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</si>
  <si>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</si>
  <si>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</si>
  <si>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</si>
  <si>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</si>
  <si>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</si>
  <si>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</si>
  <si>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</si>
  <si>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</si>
  <si>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</si>
  <si>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</si>
  <si>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</si>
  <si>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</si>
  <si>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</si>
  <si>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</si>
  <si>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</si>
  <si>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</si>
  <si>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</si>
  <si>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</si>
  <si>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</si>
  <si>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</si>
  <si>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</si>
  <si>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</si>
  <si>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</si>
  <si>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</si>
  <si>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</si>
  <si>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</si>
  <si>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</si>
  <si>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</si>
  <si>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</si>
  <si>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</si>
  <si>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</si>
  <si>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</si>
  <si>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</si>
  <si>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</si>
  <si>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</si>
  <si>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</si>
  <si>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</si>
  <si>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</si>
  <si>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</si>
  <si>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</si>
  <si>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</si>
  <si>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</si>
  <si>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</si>
  <si>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</si>
  <si>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</si>
  <si>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</si>
  <si>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</si>
  <si>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</si>
  <si>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</si>
  <si>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</si>
  <si>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</si>
  <si>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</si>
  <si>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</si>
  <si>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</si>
  <si>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</si>
  <si>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</si>
  <si>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</si>
  <si>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</si>
  <si>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</si>
  <si>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</si>
  <si>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</si>
  <si>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</si>
  <si>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</si>
  <si>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</si>
  <si>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</si>
  <si>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</si>
  <si>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</si>
  <si>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</si>
  <si>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</si>
  <si>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</si>
  <si>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</si>
  <si>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</si>
  <si>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</si>
  <si>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</si>
  <si>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</si>
  <si>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</si>
  <si>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</si>
  <si>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</si>
  <si>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</si>
  <si>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</si>
  <si>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</si>
  <si>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</si>
  <si>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</si>
  <si>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</si>
  <si>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</si>
  <si>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</si>
  <si>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</si>
  <si>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</si>
  <si>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</si>
  <si>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</si>
  <si>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</si>
  <si>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</si>
  <si>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</si>
  <si>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</si>
  <si>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</si>
  <si>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</si>
  <si>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</si>
  <si>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</si>
  <si>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</si>
  <si>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</si>
  <si>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</si>
  <si>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</si>
  <si>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</si>
  <si>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</si>
  <si>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</si>
  <si>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</si>
  <si>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</si>
  <si>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</si>
  <si>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</si>
  <si>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</si>
  <si>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</si>
  <si>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</si>
  <si>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</si>
  <si>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</si>
  <si>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</si>
  <si>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</si>
  <si>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</si>
  <si>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</si>
  <si>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</si>
  <si>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</si>
  <si>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</si>
  <si>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</si>
  <si>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</si>
  <si>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</si>
  <si>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</si>
  <si>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</si>
  <si>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</si>
  <si>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</si>
  <si>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</si>
  <si>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</si>
  <si>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</si>
  <si>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</si>
  <si>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</si>
  <si>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</si>
  <si>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</si>
  <si>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</si>
  <si>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</si>
  <si>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</si>
  <si>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</si>
  <si>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</si>
  <si>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</si>
  <si>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</si>
  <si>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</si>
  <si>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</si>
  <si>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</si>
  <si>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</si>
  <si>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</si>
  <si>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</si>
  <si>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</si>
  <si>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</si>
  <si>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</si>
  <si>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</si>
  <si>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</si>
  <si>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</si>
  <si>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</si>
  <si>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</si>
  <si>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</si>
  <si>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</si>
  <si>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</si>
  <si>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</si>
  <si>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</si>
  <si>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</si>
  <si>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</si>
  <si>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</si>
  <si>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</si>
  <si>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</si>
  <si>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</si>
  <si>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</si>
  <si>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</si>
  <si>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</si>
  <si>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</si>
  <si>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</si>
  <si>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</si>
  <si>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</si>
  <si>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</si>
  <si>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</si>
  <si>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</si>
  <si>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</si>
  <si>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</si>
  <si>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</si>
  <si>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</si>
  <si>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</si>
  <si>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</si>
  <si>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</si>
  <si>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</si>
  <si>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</si>
  <si>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</si>
  <si>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</si>
  <si>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</si>
  <si>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</si>
  <si>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</si>
  <si>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</si>
  <si>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</si>
  <si>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</si>
  <si>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</si>
  <si>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</si>
  <si>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</si>
  <si>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</si>
  <si>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</si>
  <si>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</si>
  <si>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</si>
  <si>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</si>
  <si>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</si>
  <si>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</si>
  <si>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</si>
  <si>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</si>
  <si>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</si>
  <si>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</si>
  <si>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</si>
  <si>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</si>
  <si>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</si>
  <si>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</si>
  <si>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</si>
  <si>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</si>
  <si>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</si>
  <si>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</si>
  <si>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</si>
  <si>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</si>
  <si>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</si>
  <si>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</si>
  <si>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</si>
  <si>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</si>
  <si>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</si>
  <si>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</si>
  <si>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</si>
  <si>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</si>
  <si>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</si>
  <si>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</si>
  <si>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</si>
  <si>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</si>
  <si>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</si>
  <si>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</si>
  <si>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</si>
  <si>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</si>
  <si>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</si>
  <si>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</si>
  <si>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</si>
  <si>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</si>
  <si>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</si>
  <si>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</si>
  <si>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</si>
  <si>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</si>
  <si>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</si>
  <si>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</si>
  <si>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</si>
  <si>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</si>
  <si>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</si>
  <si>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</si>
  <si>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</si>
  <si>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</si>
  <si>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</si>
  <si>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</si>
  <si>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</si>
  <si>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</si>
  <si>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</si>
  <si>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</si>
  <si>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</si>
  <si>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</si>
  <si>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</si>
  <si>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</si>
  <si>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</si>
  <si>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</si>
  <si>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</si>
  <si>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</si>
  <si>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</si>
  <si>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</si>
  <si>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</si>
  <si>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</si>
  <si>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</si>
  <si>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</si>
  <si>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</si>
  <si>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</si>
  <si>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</si>
  <si>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</si>
  <si>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</si>
  <si>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</si>
  <si>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</si>
  <si>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</si>
  <si>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</si>
  <si>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</si>
  <si>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</si>
  <si>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</si>
  <si>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</si>
  <si>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</si>
  <si>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</si>
  <si>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</si>
  <si>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</si>
  <si>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</si>
  <si>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</si>
  <si>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</si>
  <si>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</si>
  <si>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</si>
  <si>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</si>
  <si>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</si>
  <si>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</si>
  <si>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</si>
  <si>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</si>
  <si>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</si>
  <si>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</si>
  <si>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</si>
  <si>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</si>
  <si>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</si>
  <si>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</si>
  <si>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</si>
  <si>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</si>
  <si>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</si>
  <si>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</si>
  <si>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</si>
  <si>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</si>
  <si>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</si>
  <si>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</si>
  <si>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</si>
  <si>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</si>
  <si>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</si>
  <si>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</si>
  <si>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</si>
  <si>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</si>
  <si>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</si>
  <si>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</si>
  <si>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</si>
  <si>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</si>
  <si>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</si>
  <si>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</si>
  <si>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</si>
  <si>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</si>
  <si>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</si>
  <si>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</si>
  <si>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</si>
  <si>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</si>
  <si>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</si>
  <si>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</si>
  <si>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</si>
  <si>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</si>
  <si>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</si>
  <si>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</si>
  <si>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</si>
  <si>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</si>
  <si>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</si>
  <si>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</si>
  <si>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</si>
  <si>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</si>
  <si>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</si>
  <si>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</si>
  <si>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</si>
  <si>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</si>
  <si>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</si>
  <si>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</si>
  <si>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</si>
  <si>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</si>
  <si>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</si>
  <si>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</si>
  <si>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</si>
  <si>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</si>
  <si>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</si>
  <si>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</si>
  <si>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</si>
  <si>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</si>
  <si>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</si>
  <si>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</si>
  <si>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</si>
  <si>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</si>
  <si>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</si>
  <si>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</si>
  <si>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</si>
  <si>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</si>
  <si>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</si>
  <si>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</si>
  <si>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</si>
  <si>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</si>
  <si>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</si>
  <si>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</si>
  <si>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</si>
  <si>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</si>
  <si>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</si>
  <si>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</si>
  <si>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</si>
  <si>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</si>
  <si>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</si>
  <si>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</si>
  <si>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</si>
  <si>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</si>
  <si>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</si>
  <si>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</si>
  <si>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</si>
  <si>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</si>
  <si>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</si>
  <si>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</si>
  <si>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</si>
  <si>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</si>
  <si>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</si>
  <si>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</si>
  <si>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</si>
  <si>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</si>
  <si>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</si>
  <si>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</si>
  <si>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</si>
  <si>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</si>
  <si>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</si>
  <si>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</si>
  <si>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</si>
  <si>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</si>
  <si>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</si>
  <si>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</si>
  <si>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</si>
  <si>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</si>
  <si>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</si>
  <si>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</si>
  <si>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</si>
  <si>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</si>
  <si>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</si>
  <si>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</si>
  <si>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</si>
  <si>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</si>
  <si>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</si>
  <si>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</si>
  <si>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</si>
  <si>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</si>
  <si>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</si>
  <si>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</si>
  <si>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</si>
  <si>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</si>
  <si>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</si>
  <si>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</si>
  <si>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</si>
  <si>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</si>
  <si>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</si>
  <si>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</si>
  <si>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</si>
  <si>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</si>
  <si>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</si>
  <si>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</si>
  <si>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</si>
  <si>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</si>
  <si>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</si>
  <si>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</si>
  <si>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</si>
  <si>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</si>
  <si>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</si>
  <si>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</si>
  <si>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</si>
  <si>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</si>
  <si>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</si>
  <si>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</si>
  <si>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</si>
  <si>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</si>
  <si>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</si>
  <si>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</si>
  <si>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</si>
  <si>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</si>
  <si>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</si>
  <si>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</si>
  <si>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</si>
  <si>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</si>
  <si>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</si>
  <si>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</si>
  <si>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</si>
  <si>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</si>
  <si>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</si>
  <si>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</si>
  <si>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</si>
  <si>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</si>
  <si>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</si>
  <si>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</si>
  <si>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</si>
  <si>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</si>
  <si>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</si>
  <si>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</si>
  <si>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</si>
  <si>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</si>
  <si>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</si>
  <si>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</si>
  <si>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</si>
  <si>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</si>
  <si>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</si>
  <si>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</si>
  <si>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</si>
  <si>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</si>
  <si>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</si>
  <si>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</si>
  <si>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</si>
  <si>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</si>
  <si>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</si>
  <si>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</si>
  <si>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</si>
  <si>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</si>
  <si>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</si>
  <si>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</si>
  <si>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</si>
  <si>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</si>
  <si>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</si>
  <si>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</si>
  <si>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</si>
  <si>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</si>
  <si>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</si>
  <si>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</si>
  <si>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</si>
  <si>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</si>
  <si>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</si>
  <si>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</si>
  <si>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</si>
  <si>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</si>
  <si>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</si>
  <si>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</si>
  <si>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</si>
  <si>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</si>
  <si>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</si>
  <si>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</si>
  <si>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</si>
  <si>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</si>
  <si>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</si>
  <si>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</si>
  <si>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</si>
  <si>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</si>
  <si>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</si>
  <si>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</si>
  <si>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</si>
  <si>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</si>
  <si>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</si>
  <si>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</si>
  <si>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</si>
  <si>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</si>
  <si>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</si>
  <si>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</si>
  <si>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</si>
  <si>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</si>
  <si>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</si>
  <si>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</si>
  <si>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</si>
  <si>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</si>
  <si>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</si>
  <si>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</si>
  <si>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</si>
  <si>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</si>
  <si>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</si>
  <si>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</si>
  <si>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</si>
  <si>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</si>
  <si>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</si>
  <si>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</si>
  <si>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</si>
  <si>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</si>
  <si>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</si>
  <si>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</si>
  <si>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</si>
  <si>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</si>
  <si>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</si>
  <si>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</si>
  <si>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</si>
  <si>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</si>
  <si>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</si>
  <si>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</si>
  <si>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</si>
  <si>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</si>
  <si>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</si>
  <si>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</si>
  <si>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</si>
  <si>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</si>
  <si>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</si>
  <si>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</si>
  <si>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</si>
  <si>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</si>
  <si>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</si>
  <si>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</si>
  <si>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</si>
  <si>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</si>
  <si>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</si>
  <si>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</si>
  <si>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</si>
  <si>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</si>
  <si>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</si>
  <si>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</si>
  <si>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</si>
  <si>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</si>
  <si>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</si>
  <si>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</si>
  <si>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</si>
  <si>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</si>
  <si>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</si>
  <si>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</si>
  <si>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</si>
  <si>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</si>
  <si>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</si>
  <si>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</si>
  <si>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</si>
  <si>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</si>
  <si>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</si>
  <si>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</si>
  <si>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</si>
  <si>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</si>
  <si>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</si>
  <si>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</si>
  <si>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</si>
  <si>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</si>
  <si>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</si>
  <si>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</si>
  <si>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</si>
  <si>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</si>
  <si>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</si>
  <si>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</si>
  <si>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</si>
  <si>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</si>
  <si>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</si>
  <si>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</si>
  <si>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</si>
  <si>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</si>
  <si>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</si>
  <si>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</si>
  <si>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</si>
  <si>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</si>
  <si>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</si>
  <si>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</si>
  <si>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</si>
  <si>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</si>
  <si>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</si>
  <si>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</si>
  <si>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</si>
  <si>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</si>
  <si>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</si>
  <si>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</si>
  <si>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</si>
  <si>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</si>
  <si>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</si>
  <si>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</si>
  <si>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</si>
  <si>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</si>
  <si>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</si>
  <si>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</si>
  <si>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</si>
  <si>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</si>
  <si>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</si>
  <si>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</si>
  <si>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</si>
  <si>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</si>
  <si>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</si>
  <si>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</si>
  <si>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</si>
  <si>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</si>
  <si>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</si>
  <si>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</si>
  <si>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</si>
  <si>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</si>
  <si>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</si>
  <si>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</si>
  <si>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</si>
  <si>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</si>
  <si>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</si>
  <si>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</si>
  <si>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</si>
  <si>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</si>
  <si>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</si>
  <si>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</si>
  <si>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</si>
  <si>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</si>
  <si>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</si>
  <si>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</si>
  <si>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</si>
  <si>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</si>
  <si>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</si>
  <si>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</si>
  <si>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</si>
  <si>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</si>
  <si>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</si>
  <si>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</si>
  <si>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</si>
  <si>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</si>
  <si>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</si>
  <si>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</si>
  <si>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</si>
  <si>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</si>
  <si>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</si>
  <si>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</si>
  <si>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</si>
  <si>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</si>
  <si>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</si>
  <si>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</si>
  <si>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</si>
  <si>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</si>
  <si>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</si>
  <si>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</si>
  <si>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</si>
  <si>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</si>
  <si>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</si>
  <si>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</si>
  <si>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</si>
  <si>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</si>
  <si>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</si>
  <si>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</si>
  <si>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</si>
  <si>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</si>
  <si>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</si>
  <si>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</si>
  <si>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</si>
  <si>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</si>
  <si>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</si>
  <si>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</si>
  <si>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</si>
  <si>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</si>
  <si>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</si>
  <si>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</si>
  <si>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</si>
  <si>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</si>
  <si>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</si>
  <si>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</si>
  <si>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</si>
  <si>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</si>
  <si>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</si>
  <si>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</si>
  <si>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</si>
  <si>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</si>
  <si>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</si>
  <si>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</si>
  <si>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</si>
  <si>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</si>
  <si>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</si>
  <si>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</si>
  <si>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</si>
  <si>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</si>
  <si>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</si>
  <si>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</si>
  <si>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</si>
  <si>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</si>
  <si>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</si>
  <si>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</si>
  <si>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</si>
  <si>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</si>
  <si>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</si>
  <si>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</si>
  <si>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</si>
  <si>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</si>
  <si>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</si>
  <si>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</si>
  <si>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</si>
  <si>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</si>
  <si>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</si>
  <si>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</si>
  <si>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</si>
  <si>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</si>
  <si>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</si>
  <si>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</si>
  <si>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</si>
  <si>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</si>
  <si>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</si>
  <si>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</si>
  <si>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</si>
  <si>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</si>
  <si>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</si>
  <si>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</si>
  <si>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</si>
  <si>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</si>
  <si>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</si>
  <si>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</si>
  <si>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</si>
  <si>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</si>
  <si>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</si>
  <si>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</si>
  <si>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</si>
  <si>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</si>
  <si>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</si>
  <si>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</si>
  <si>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</si>
  <si>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</si>
  <si>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</si>
  <si>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</si>
  <si>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</si>
  <si>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</si>
  <si>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</si>
  <si>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</si>
  <si>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</si>
  <si>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</si>
  <si>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</si>
  <si>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</si>
  <si>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</si>
  <si>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</si>
  <si>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</si>
  <si>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</si>
  <si>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</si>
  <si>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</si>
  <si>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</si>
  <si>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</si>
  <si>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</si>
  <si>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</si>
  <si>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</si>
  <si>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</si>
  <si>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</si>
  <si>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</si>
  <si>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</si>
  <si>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</si>
  <si>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</si>
  <si>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</si>
  <si>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</si>
  <si>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</si>
  <si>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</si>
  <si>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</si>
  <si>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</si>
  <si>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</si>
  <si>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</si>
  <si>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</si>
  <si>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</si>
  <si>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</si>
  <si>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</si>
  <si>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</si>
  <si>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</si>
  <si>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</si>
  <si>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</si>
  <si>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</si>
  <si>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</si>
  <si>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</si>
  <si>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</si>
  <si>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</si>
  <si>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</si>
  <si>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</si>
  <si>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</si>
  <si>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</si>
  <si>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</si>
  <si>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</si>
  <si>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</si>
  <si>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</si>
  <si>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</si>
  <si>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</si>
  <si>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</si>
  <si>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</si>
  <si>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</si>
  <si>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</si>
  <si>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</si>
  <si>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</si>
  <si>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</si>
  <si>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</si>
  <si>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</si>
  <si>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</si>
  <si>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</si>
  <si>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</si>
  <si>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</si>
  <si>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</si>
  <si>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</si>
  <si>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</si>
  <si>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</si>
  <si>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</si>
  <si>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</si>
  <si>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</si>
  <si>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</si>
  <si>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</si>
  <si>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</si>
  <si>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</si>
  <si>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</si>
  <si>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</si>
  <si>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</si>
  <si>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</si>
  <si>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</si>
  <si>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</si>
  <si>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</si>
  <si>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</si>
  <si>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</si>
  <si>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</si>
  <si>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</si>
  <si>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</si>
  <si>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</si>
  <si>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</si>
  <si>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</si>
  <si>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</si>
  <si>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</si>
  <si>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</si>
  <si>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</si>
  <si>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</si>
  <si>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</si>
  <si>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</si>
  <si>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</si>
  <si>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</si>
  <si>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</si>
  <si>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</si>
  <si>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</si>
  <si>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</si>
  <si>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</si>
  <si>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</si>
  <si>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</si>
  <si>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</si>
  <si>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</si>
  <si>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</si>
  <si>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</si>
  <si>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</si>
  <si>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</si>
  <si>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</si>
  <si>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</si>
  <si>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</si>
  <si>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</si>
  <si>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</si>
  <si>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</si>
  <si>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</si>
  <si>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</si>
  <si>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</si>
  <si>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</si>
  <si>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</si>
  <si>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</si>
  <si>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</si>
  <si>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</si>
  <si>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</si>
  <si>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</si>
  <si>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</si>
  <si>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</si>
  <si>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</si>
  <si>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</si>
  <si>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</si>
  <si>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</si>
  <si>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</si>
  <si>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</si>
  <si>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</si>
  <si>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</si>
  <si>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</si>
  <si>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</si>
  <si>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</si>
  <si>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</si>
  <si>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</si>
  <si>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</si>
  <si>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</si>
  <si>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</si>
  <si>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</si>
  <si>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</si>
  <si>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</si>
  <si>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</si>
  <si>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</si>
  <si>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</si>
  <si>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</si>
  <si>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</si>
  <si>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</si>
  <si>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</si>
  <si>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</si>
  <si>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</si>
  <si>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</si>
  <si>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</si>
  <si>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</si>
  <si>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</si>
  <si>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</si>
  <si>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</si>
  <si>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</si>
  <si>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</si>
  <si>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</si>
  <si>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</si>
  <si>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</si>
  <si>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</si>
  <si>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</si>
  <si>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</si>
  <si>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</si>
  <si>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</si>
  <si>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</si>
  <si>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</si>
  <si>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</si>
  <si>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</si>
  <si>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</si>
  <si>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</si>
  <si>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</si>
  <si>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</si>
  <si>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</si>
  <si>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</si>
  <si>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</si>
  <si>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</si>
  <si>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</si>
  <si>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</si>
  <si>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</si>
  <si>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</si>
  <si>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</si>
  <si>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</si>
  <si>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</si>
  <si>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</si>
  <si>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</si>
  <si>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</si>
  <si>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</si>
  <si>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</si>
  <si>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</si>
  <si>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</si>
  <si>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</si>
  <si>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</si>
  <si>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</si>
  <si>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</si>
  <si>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</si>
  <si>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</si>
  <si>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</si>
  <si>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</si>
  <si>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</si>
  <si>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</si>
  <si>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</si>
  <si>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</si>
  <si>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</si>
  <si>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</si>
  <si>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</si>
  <si>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</si>
  <si>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</si>
  <si>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</si>
  <si>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</si>
  <si>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</si>
  <si>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</si>
  <si>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</si>
  <si>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</si>
  <si>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</si>
  <si>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</si>
  <si>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</si>
  <si>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</si>
  <si>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</si>
  <si>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</si>
  <si>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</si>
  <si>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</si>
  <si>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</si>
  <si>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</si>
  <si>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</si>
  <si>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</si>
  <si>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</si>
  <si>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</si>
  <si>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</si>
  <si>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</si>
  <si>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</si>
  <si>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</si>
  <si>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</si>
  <si>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</si>
  <si>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</si>
  <si>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</si>
  <si>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</si>
  <si>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</si>
  <si>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</si>
  <si>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</si>
  <si>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</si>
  <si>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</si>
  <si>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</si>
  <si>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</si>
  <si>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</si>
  <si>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</si>
  <si>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</si>
  <si>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</si>
  <si>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</si>
  <si>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</si>
  <si>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</si>
  <si>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</si>
  <si>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</si>
  <si>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</si>
  <si>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</si>
  <si>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</si>
  <si>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</si>
  <si>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</si>
  <si>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</si>
  <si>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</si>
  <si>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</si>
  <si>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</si>
  <si>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</si>
  <si>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</si>
  <si>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</si>
  <si>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</si>
  <si>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</si>
  <si>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</si>
  <si>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</si>
  <si>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</si>
  <si>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</si>
  <si>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</si>
  <si>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</si>
  <si>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</si>
  <si>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</si>
  <si>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</si>
  <si>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</si>
  <si>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</si>
  <si>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</si>
  <si>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</si>
  <si>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</si>
  <si>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</si>
  <si>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</si>
  <si>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</si>
  <si>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</si>
  <si>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</si>
  <si>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</si>
  <si>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</si>
  <si>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</si>
  <si>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</si>
  <si>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</si>
  <si>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</si>
  <si>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</si>
  <si>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</si>
  <si>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</si>
  <si>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</si>
  <si>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</si>
  <si>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</si>
  <si>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</si>
  <si>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</si>
  <si>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</si>
  <si>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</si>
  <si>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</si>
  <si>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</si>
  <si>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</si>
  <si>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</si>
  <si>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</si>
  <si>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</si>
  <si>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</si>
  <si>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</si>
  <si>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</si>
  <si>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</si>
  <si>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</si>
  <si>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</si>
  <si>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</si>
  <si>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</si>
  <si>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</si>
  <si>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</si>
  <si>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</si>
  <si>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</si>
  <si>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</si>
  <si>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</si>
  <si>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</si>
  <si>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</si>
  <si>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</si>
  <si>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</si>
  <si>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</si>
  <si>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</si>
  <si>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</si>
  <si>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</si>
  <si>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</si>
  <si>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</si>
  <si>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</si>
  <si>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</si>
  <si>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</si>
  <si>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</si>
  <si>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</si>
  <si>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</si>
  <si>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</si>
  <si>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</si>
  <si>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</si>
  <si>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</si>
  <si>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</si>
  <si>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</si>
  <si>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</si>
  <si>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</si>
  <si>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</si>
  <si>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</si>
  <si>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</si>
  <si>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</si>
  <si>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</si>
  <si>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</si>
  <si>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</si>
  <si>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</si>
  <si>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</si>
  <si>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</si>
  <si>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</si>
  <si>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</si>
  <si>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</si>
  <si>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</si>
  <si>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</si>
  <si>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</si>
  <si>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</si>
  <si>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</si>
  <si>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</si>
  <si>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</si>
  <si>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</si>
  <si>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</si>
  <si>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</si>
  <si>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</si>
  <si>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</si>
  <si>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</si>
  <si>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</si>
  <si>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</si>
  <si>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</si>
  <si>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</si>
  <si>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</si>
  <si>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</si>
  <si>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</si>
  <si>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</si>
  <si>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</si>
  <si>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</si>
  <si>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</si>
  <si>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</si>
  <si>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</si>
  <si>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</si>
  <si>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</si>
  <si>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</si>
  <si>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</si>
  <si>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</si>
  <si>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</si>
  <si>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</si>
  <si>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</si>
  <si>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</si>
  <si>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</si>
  <si>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</si>
  <si>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</si>
  <si>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</si>
  <si>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</si>
  <si>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</si>
  <si>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</si>
  <si>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</si>
  <si>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</si>
  <si>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</si>
  <si>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</si>
  <si>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</si>
  <si>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</si>
  <si>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</si>
  <si>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</si>
  <si>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</si>
  <si>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</si>
  <si>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</si>
  <si>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</si>
  <si>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</si>
  <si>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</si>
  <si>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</si>
  <si>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</si>
  <si>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</si>
  <si>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</si>
  <si>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</si>
  <si>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</si>
  <si>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</si>
  <si>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</si>
  <si>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</si>
  <si>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</si>
  <si>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</si>
  <si>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</si>
  <si>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</si>
  <si>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</si>
  <si>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</si>
  <si>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</si>
  <si>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</si>
  <si>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</si>
  <si>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</si>
  <si>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</si>
  <si>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</si>
  <si>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</si>
  <si>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</si>
  <si>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</si>
  <si>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</si>
  <si>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</si>
  <si>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</si>
  <si>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</si>
  <si>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</si>
  <si>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</si>
  <si>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</si>
  <si>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</si>
  <si>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</si>
  <si>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</si>
  <si>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</si>
  <si>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</si>
  <si>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</si>
  <si>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</si>
  <si>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</si>
  <si>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</si>
  <si>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</si>
  <si>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</si>
  <si>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</si>
  <si>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</si>
  <si>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</si>
  <si>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</si>
  <si>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</si>
  <si>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</si>
  <si>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</si>
  <si>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</si>
  <si>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</si>
  <si>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</si>
  <si>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</si>
  <si>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</si>
  <si>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</si>
  <si>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</si>
  <si>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</si>
  <si>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</si>
  <si>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</si>
  <si>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</si>
  <si>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</si>
  <si>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</si>
  <si>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</si>
  <si>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</si>
  <si>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</si>
  <si>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</si>
  <si>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</si>
  <si>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</si>
  <si>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</si>
  <si>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</si>
  <si>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</si>
  <si>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</si>
  <si>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</si>
  <si>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</si>
  <si>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</si>
  <si>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</si>
  <si>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</si>
  <si>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</si>
  <si>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</si>
  <si>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</si>
  <si>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</si>
  <si>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</si>
  <si>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</si>
  <si>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</si>
  <si>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</si>
  <si>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</si>
  <si>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</si>
  <si>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</si>
  <si>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</si>
  <si>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</si>
  <si>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</si>
  <si>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</si>
  <si>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</si>
  <si>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</si>
  <si>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</si>
  <si>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</si>
  <si>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</si>
  <si>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</si>
  <si>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</si>
  <si>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</si>
  <si>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</si>
  <si>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</si>
  <si>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</si>
  <si>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</si>
  <si>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</si>
  <si>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</si>
  <si>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</si>
  <si>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</si>
  <si>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</si>
  <si>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</si>
  <si>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</si>
  <si>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</si>
  <si>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</si>
  <si>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</si>
  <si>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</si>
  <si>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</si>
  <si>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</si>
  <si>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</si>
  <si>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</si>
  <si>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</si>
  <si>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</si>
  <si>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</si>
  <si>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</si>
  <si>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</si>
  <si>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</si>
  <si>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</si>
  <si>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</si>
  <si>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</si>
  <si>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</si>
  <si>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</si>
  <si>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</si>
  <si>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</si>
  <si>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</si>
  <si>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</si>
  <si>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</si>
  <si>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</si>
  <si>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</si>
  <si>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</si>
  <si>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</si>
  <si>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</si>
  <si>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</si>
  <si>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</si>
  <si>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</si>
  <si>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</si>
  <si>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</si>
  <si>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</si>
  <si>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</si>
  <si>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</si>
  <si>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</si>
  <si>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</si>
  <si>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</si>
  <si>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</si>
  <si>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</si>
  <si>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</si>
  <si>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</si>
  <si>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</si>
  <si>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</si>
  <si>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</si>
  <si>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</si>
  <si>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</si>
  <si>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</si>
  <si>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</si>
  <si>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</si>
  <si>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</si>
  <si>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</si>
  <si>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</si>
  <si>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</si>
  <si>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</si>
  <si>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</si>
  <si>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</si>
  <si>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</si>
  <si>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</si>
  <si>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</si>
  <si>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</si>
  <si>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</si>
  <si>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</si>
  <si>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</si>
  <si>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</si>
  <si>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</si>
  <si>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</si>
  <si>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</si>
  <si>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</si>
  <si>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</si>
  <si>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</si>
  <si>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</si>
  <si>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</si>
  <si>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</si>
  <si>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</si>
  <si>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</si>
  <si>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</si>
  <si>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</si>
  <si>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</si>
  <si>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</si>
  <si>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</si>
  <si>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</si>
  <si>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</si>
  <si>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</si>
  <si>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</si>
  <si>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</si>
  <si>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</si>
  <si>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</si>
  <si>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</si>
  <si>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</si>
  <si>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</si>
  <si>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</si>
  <si>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</si>
  <si>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</si>
  <si>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</si>
  <si>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</si>
  <si>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</si>
  <si>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</si>
  <si>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</si>
  <si>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</si>
  <si>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</si>
  <si>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</si>
  <si>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</si>
  <si>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</si>
  <si>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</si>
  <si>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</si>
  <si>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</si>
  <si>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</si>
  <si>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</si>
  <si>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</si>
  <si>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</si>
  <si>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</si>
  <si>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</si>
  <si>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</si>
  <si>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</si>
  <si>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</si>
  <si>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</si>
  <si>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</si>
  <si>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</si>
  <si>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</si>
  <si>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</si>
  <si>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</si>
  <si>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</si>
  <si>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</si>
  <si>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</si>
  <si>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</si>
  <si>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</si>
  <si>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</si>
  <si>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</si>
  <si>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</si>
  <si>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</si>
  <si>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</si>
  <si>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</si>
  <si>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</si>
  <si>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</si>
  <si>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</si>
  <si>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</si>
  <si>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</si>
  <si>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</si>
  <si>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</si>
  <si>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</si>
  <si>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</si>
  <si>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</si>
  <si>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</si>
  <si>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</si>
  <si>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</si>
  <si>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</si>
  <si>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</si>
  <si>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</si>
  <si>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</si>
  <si>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</si>
  <si>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</si>
  <si>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</si>
  <si>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</si>
  <si>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</si>
  <si>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</si>
  <si>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</si>
  <si>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</si>
  <si>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</si>
  <si>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</si>
  <si>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</si>
  <si>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</si>
  <si>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</si>
  <si>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</si>
  <si>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</si>
  <si>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</si>
  <si>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</si>
  <si>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</si>
  <si>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</si>
  <si>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</si>
  <si>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</si>
  <si>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</si>
  <si>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</si>
  <si>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</si>
  <si>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</si>
  <si>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</si>
  <si>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</si>
  <si>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</si>
  <si>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</si>
  <si>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</si>
  <si>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</si>
  <si>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</si>
  <si>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</si>
  <si>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</si>
  <si>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</si>
  <si>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</si>
  <si>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</si>
  <si>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</si>
  <si>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</si>
  <si>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</si>
  <si>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</si>
  <si>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</si>
  <si>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</si>
  <si>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</si>
  <si>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</si>
  <si>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</si>
  <si>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</si>
  <si>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</si>
  <si>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</si>
  <si>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</si>
  <si>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</si>
  <si>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</si>
  <si>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</si>
  <si>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</si>
  <si>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</si>
  <si>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</si>
  <si>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</si>
  <si>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</si>
  <si>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</si>
  <si>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</si>
  <si>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</si>
  <si>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</si>
  <si>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</si>
  <si>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</si>
  <si>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</si>
  <si>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</si>
  <si>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</si>
  <si>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</si>
  <si>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</si>
  <si>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</si>
  <si>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</si>
  <si>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</si>
  <si>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</si>
  <si>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</si>
  <si>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</si>
  <si>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</si>
  <si>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</si>
  <si>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</si>
  <si>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</si>
  <si>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</si>
  <si>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</si>
  <si>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</si>
  <si>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</si>
  <si>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</si>
  <si>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</si>
  <si>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</si>
  <si>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</si>
  <si>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</si>
  <si>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</si>
  <si>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</si>
  <si>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</si>
  <si>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</si>
  <si>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</si>
  <si>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</si>
  <si>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</si>
  <si>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</si>
  <si>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</si>
  <si>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</si>
  <si>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</si>
  <si>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</si>
  <si>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</si>
  <si>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</si>
  <si>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</si>
  <si>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</si>
  <si>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</si>
  <si>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</si>
  <si>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</si>
  <si>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</si>
  <si>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</si>
  <si>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</si>
  <si>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</si>
  <si>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</si>
  <si>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</si>
  <si>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</si>
  <si>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</si>
  <si>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</si>
  <si>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</si>
  <si>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</si>
  <si>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</si>
  <si>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</si>
  <si>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</si>
  <si>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</si>
  <si>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</si>
  <si>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</si>
  <si>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</si>
  <si>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</si>
  <si>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</si>
  <si>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</si>
  <si>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</si>
  <si>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</si>
  <si>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</si>
  <si>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</si>
  <si>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</si>
  <si>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</si>
  <si>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</si>
  <si>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</si>
  <si>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</si>
  <si>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</si>
  <si>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</si>
  <si>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</si>
  <si>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</si>
  <si>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</si>
  <si>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</si>
  <si>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</si>
  <si>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</si>
  <si>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</si>
  <si>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</si>
  <si>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</si>
  <si>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</si>
  <si>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</si>
  <si>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</si>
  <si>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</si>
  <si>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</si>
  <si>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</si>
  <si>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</si>
  <si>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</si>
  <si>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</si>
  <si>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</si>
  <si>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</si>
  <si>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</si>
  <si>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</si>
  <si>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</si>
  <si>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</si>
  <si>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</si>
  <si>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</si>
  <si>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</si>
  <si>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</si>
  <si>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</si>
  <si>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</si>
  <si>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</si>
  <si>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</si>
  <si>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</si>
  <si>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</si>
  <si>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</si>
  <si>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</si>
  <si>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</si>
  <si>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</si>
  <si>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</si>
  <si>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</si>
  <si>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</si>
  <si>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</si>
  <si>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</si>
  <si>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</si>
  <si>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</si>
  <si>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</si>
  <si>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</si>
  <si>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</si>
  <si>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</si>
  <si>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</si>
  <si>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</si>
  <si>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</si>
  <si>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</si>
  <si>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</si>
  <si>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</si>
  <si>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</si>
  <si>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</si>
  <si>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</si>
  <si>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</si>
  <si>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</si>
  <si>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</si>
  <si>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</si>
  <si>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</si>
  <si>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</si>
  <si>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</si>
  <si>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</si>
  <si>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</si>
  <si>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</si>
  <si>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</si>
  <si>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</si>
  <si>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</si>
  <si>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</si>
  <si>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</si>
  <si>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</si>
  <si>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</si>
  <si>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</si>
  <si>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</si>
  <si>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</si>
  <si>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</si>
  <si>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</si>
  <si>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</si>
  <si>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</si>
  <si>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</si>
  <si>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</si>
  <si>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</si>
  <si>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</si>
  <si>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</si>
  <si>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</si>
  <si>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</si>
  <si>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</si>
  <si>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</si>
  <si>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</si>
  <si>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</si>
  <si>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</si>
  <si>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</si>
  <si>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</si>
  <si>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</si>
  <si>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</si>
  <si>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</si>
  <si>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</si>
  <si>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</si>
  <si>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</si>
  <si>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</si>
  <si>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</si>
  <si>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</si>
  <si>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</si>
  <si>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</si>
  <si>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</si>
  <si>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</si>
  <si>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</si>
  <si>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</si>
  <si>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</si>
  <si>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</si>
  <si>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</si>
  <si>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</si>
  <si>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</si>
  <si>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</si>
  <si>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</si>
  <si>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</si>
  <si>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</si>
  <si>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</si>
  <si>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</si>
  <si>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</si>
  <si>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</si>
  <si>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</si>
  <si>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</si>
  <si>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</si>
  <si>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</si>
  <si>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</si>
  <si>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</si>
  <si>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</si>
  <si>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</si>
  <si>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</si>
  <si>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</si>
  <si>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</si>
  <si>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</si>
  <si>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</si>
  <si>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</si>
  <si>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</si>
  <si>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</si>
  <si>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</si>
  <si>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</si>
  <si>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</si>
  <si>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</si>
  <si>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</si>
  <si>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</si>
  <si>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</si>
  <si>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</si>
  <si>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</si>
  <si>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</si>
  <si>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</si>
  <si>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</si>
  <si>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</si>
  <si>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</si>
  <si>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</si>
  <si>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</si>
  <si>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</si>
  <si>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</si>
  <si>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</si>
  <si>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</si>
  <si>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</si>
  <si>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</si>
  <si>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</si>
  <si>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</si>
  <si>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</si>
  <si>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</si>
  <si>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</si>
  <si>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</si>
  <si>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</si>
  <si>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</si>
  <si>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</si>
  <si>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</si>
  <si>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</si>
  <si>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</si>
  <si>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</si>
  <si>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</si>
  <si>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</si>
  <si>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</si>
  <si>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</si>
  <si>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</si>
  <si>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</si>
  <si>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</si>
  <si>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</si>
  <si>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</si>
  <si>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</si>
  <si>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</si>
  <si>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</si>
  <si>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</si>
  <si>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</si>
  <si>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</si>
  <si>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</si>
  <si>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</si>
  <si>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</si>
  <si>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</si>
  <si>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</si>
  <si>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</si>
  <si>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</si>
  <si>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</si>
  <si>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</si>
  <si>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</si>
  <si>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</si>
  <si>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</si>
  <si>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</si>
  <si>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</si>
  <si>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</si>
  <si>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</si>
  <si>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</si>
  <si>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</si>
  <si>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</si>
  <si>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</si>
  <si>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</si>
  <si>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</si>
  <si>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</si>
  <si>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</si>
  <si>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</si>
  <si>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</si>
  <si>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</si>
  <si>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</si>
  <si>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</si>
  <si>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</si>
  <si>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</si>
  <si>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</si>
  <si>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</si>
  <si>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</si>
  <si>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</si>
  <si>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</si>
  <si>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</si>
  <si>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</si>
  <si>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</si>
  <si>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</si>
  <si>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</si>
  <si>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</si>
  <si>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</si>
  <si>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</si>
  <si>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</si>
  <si>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</si>
  <si>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</si>
  <si>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</si>
  <si>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</si>
  <si>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</si>
  <si>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</si>
  <si>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</si>
  <si>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</si>
  <si>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</si>
  <si>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</si>
  <si>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</si>
  <si>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</si>
  <si>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</si>
  <si>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</si>
  <si>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</si>
  <si>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</si>
  <si>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</si>
  <si>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</si>
  <si>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</si>
  <si>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</si>
  <si>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</si>
  <si>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</si>
  <si>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</si>
  <si>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</si>
  <si>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</si>
  <si>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</si>
  <si>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</si>
  <si>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</si>
  <si>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</si>
  <si>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</si>
  <si>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</si>
  <si>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</si>
  <si>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</si>
  <si>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</si>
  <si>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</si>
  <si>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</si>
  <si>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</si>
  <si>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</si>
  <si>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</si>
  <si>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</si>
  <si>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</si>
  <si>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</si>
  <si>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</si>
  <si>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</si>
  <si>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</si>
  <si>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</si>
  <si>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</si>
  <si>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</si>
  <si>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</si>
  <si>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</si>
  <si>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</si>
  <si>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</si>
  <si>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</si>
  <si>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</si>
  <si>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</si>
  <si>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</si>
  <si>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</si>
  <si>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</si>
  <si>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</si>
  <si>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</si>
  <si>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</si>
  <si>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</si>
  <si>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</si>
  <si>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</si>
  <si>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</si>
  <si>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</si>
  <si>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</si>
  <si>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</si>
  <si>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</si>
  <si>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</si>
  <si>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</si>
  <si>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</si>
  <si>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</si>
  <si>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</si>
  <si>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</si>
  <si>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</si>
  <si>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</si>
  <si>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</si>
  <si>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</si>
  <si>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</si>
  <si>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</si>
  <si>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</si>
  <si>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</si>
  <si>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</si>
  <si>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</si>
  <si>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</si>
  <si>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</si>
  <si>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</si>
  <si>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</si>
  <si>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</si>
  <si>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</si>
  <si>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</si>
  <si>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</si>
  <si>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</si>
  <si>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</si>
  <si>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</si>
  <si>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</si>
  <si>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</si>
  <si>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</si>
  <si>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</si>
  <si>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</si>
  <si>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</si>
  <si>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</si>
  <si>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</si>
  <si>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</si>
  <si>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</si>
  <si>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</si>
  <si>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</si>
  <si>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</si>
  <si>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</si>
  <si>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</si>
  <si>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</si>
  <si>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</si>
  <si>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</si>
  <si>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</si>
  <si>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</si>
  <si>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</si>
  <si>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</si>
  <si>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</si>
  <si>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</si>
  <si>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</si>
  <si>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</si>
  <si>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</si>
  <si>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</si>
  <si>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</si>
  <si>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</si>
  <si>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</si>
  <si>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</si>
  <si>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</si>
  <si>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</si>
  <si>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</si>
  <si>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</si>
  <si>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</si>
  <si>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</si>
  <si>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</si>
  <si>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</si>
  <si>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</si>
  <si>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</si>
  <si>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</si>
  <si>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</si>
  <si>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</si>
  <si>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</si>
  <si>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</si>
  <si>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</si>
  <si>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</si>
  <si>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</si>
  <si>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</si>
  <si>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</si>
  <si>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</si>
  <si>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</si>
  <si>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</si>
  <si>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</si>
  <si>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</si>
  <si>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</si>
  <si>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</si>
  <si>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</si>
  <si>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</si>
  <si>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</si>
  <si>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</si>
  <si>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</si>
  <si>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</si>
  <si>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</si>
  <si>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</si>
  <si>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</si>
  <si>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</si>
  <si>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</si>
  <si>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</si>
  <si>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</si>
  <si>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</si>
  <si>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</si>
  <si>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</si>
  <si>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</si>
  <si>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</si>
  <si>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</si>
  <si>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</si>
  <si>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</si>
  <si>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</si>
  <si>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</si>
  <si>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</si>
  <si>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</si>
  <si>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</si>
  <si>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</si>
  <si>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</si>
  <si>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</si>
  <si>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</si>
  <si>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</si>
  <si>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</si>
  <si>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</si>
  <si>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</si>
  <si>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</si>
  <si>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</si>
  <si>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</si>
  <si>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</si>
  <si>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</si>
  <si>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</si>
  <si>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</si>
  <si>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</si>
  <si>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</si>
  <si>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</si>
  <si>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</si>
  <si>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</si>
  <si>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</si>
  <si>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</si>
  <si>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</si>
  <si>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</si>
  <si>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</si>
  <si>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</si>
  <si>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</si>
  <si>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</si>
  <si>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</si>
  <si>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</si>
  <si>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</si>
  <si>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</si>
  <si>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</si>
  <si>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</si>
  <si>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</si>
  <si>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</si>
  <si>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</si>
  <si>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</si>
  <si>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</si>
  <si>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</si>
  <si>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</si>
  <si>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</si>
  <si>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</si>
  <si>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</si>
  <si>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</si>
  <si>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</si>
  <si>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</si>
  <si>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</si>
  <si>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</si>
  <si>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</si>
  <si>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</si>
  <si>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</si>
  <si>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</si>
  <si>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</si>
  <si>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</si>
  <si>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</si>
  <si>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</si>
  <si>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</si>
  <si>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</si>
  <si>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</si>
  <si>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</si>
  <si>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</si>
  <si>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</si>
  <si>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</si>
  <si>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</si>
  <si>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</si>
  <si>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</si>
  <si>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</si>
  <si>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</si>
  <si>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</si>
  <si>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</si>
  <si>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</si>
  <si>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</si>
  <si>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</si>
  <si>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</si>
  <si>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</si>
  <si>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</si>
  <si>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</si>
  <si>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</si>
  <si>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</si>
  <si>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</si>
  <si>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</si>
  <si>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</si>
  <si>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</si>
  <si>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</si>
  <si>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</si>
  <si>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</si>
  <si>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</si>
  <si>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</si>
  <si>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</si>
  <si>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</si>
  <si>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</si>
  <si>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</si>
  <si>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</si>
  <si>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</si>
  <si>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</si>
  <si>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</si>
  <si>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</si>
  <si>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</si>
  <si>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</si>
  <si>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</si>
  <si>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</si>
  <si>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</si>
  <si>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</si>
  <si>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</si>
  <si>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</si>
  <si>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</si>
  <si>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</si>
  <si>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</si>
  <si>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</si>
  <si>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</si>
  <si>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</si>
  <si>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</si>
  <si>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</si>
  <si>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</si>
  <si>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</si>
  <si>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</si>
  <si>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</si>
  <si>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</si>
  <si>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</si>
  <si>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</si>
  <si>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</si>
  <si>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</si>
  <si>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</si>
  <si>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</si>
  <si>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</si>
  <si>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</si>
  <si>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</si>
  <si>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</si>
  <si>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</si>
  <si>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</si>
  <si>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</si>
  <si>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</si>
  <si>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</si>
  <si>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</si>
  <si>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</si>
  <si>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</si>
  <si>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</si>
  <si>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</si>
  <si>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</si>
  <si>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</si>
  <si>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</si>
  <si>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</si>
  <si>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</si>
  <si>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</si>
  <si>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</si>
  <si>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</si>
  <si>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</si>
  <si>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</si>
  <si>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</si>
  <si>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</si>
  <si>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</si>
  <si>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</si>
  <si>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</si>
  <si>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</si>
  <si>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</si>
  <si>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</si>
  <si>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</si>
  <si>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</si>
  <si>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</si>
  <si>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</si>
  <si>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</si>
  <si>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</si>
  <si>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</si>
  <si>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</si>
  <si>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</si>
  <si>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</si>
  <si>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</si>
  <si>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</si>
  <si>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</si>
  <si>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</si>
  <si>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</si>
  <si>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</si>
  <si>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</si>
  <si>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</si>
  <si>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</si>
  <si>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</si>
  <si>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</si>
  <si>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</si>
  <si>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</si>
  <si>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</si>
  <si>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</si>
  <si>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</si>
  <si>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</si>
  <si>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</si>
  <si>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</si>
  <si>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</si>
  <si>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</si>
  <si>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</si>
  <si>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</si>
  <si>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</si>
  <si>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</si>
  <si>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</si>
  <si>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</si>
  <si>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</si>
  <si>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</si>
  <si>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</si>
  <si>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</si>
  <si>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</si>
  <si>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</si>
  <si>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</si>
  <si>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</si>
  <si>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</si>
  <si>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</si>
  <si>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</si>
  <si>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</si>
  <si>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</si>
  <si>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</si>
  <si>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</si>
  <si>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</si>
  <si>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</si>
  <si>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</si>
  <si>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</si>
  <si>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</si>
  <si>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</si>
  <si>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</si>
  <si>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</si>
  <si>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</si>
  <si>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</si>
  <si>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</si>
  <si>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</si>
  <si>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</si>
  <si>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</si>
  <si>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</si>
  <si>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</si>
  <si>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</si>
  <si>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</si>
  <si>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</si>
  <si>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</si>
  <si>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</si>
  <si>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</si>
  <si>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</si>
  <si>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</si>
  <si>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</si>
  <si>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</si>
  <si>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</si>
  <si>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</si>
  <si>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</si>
  <si>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</si>
  <si>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</si>
  <si>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</si>
  <si>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</si>
  <si>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</si>
  <si>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</si>
  <si>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</si>
  <si>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</si>
  <si>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</si>
  <si>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</si>
  <si>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</si>
  <si>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</si>
  <si>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</si>
  <si>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</si>
  <si>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</si>
  <si>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</si>
  <si>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</si>
  <si>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</si>
  <si>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</si>
  <si>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</si>
  <si>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</si>
  <si>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</si>
  <si>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</si>
  <si>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</si>
  <si>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</si>
  <si>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</si>
  <si>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</si>
  <si>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</si>
  <si>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</si>
  <si>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</si>
  <si>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</si>
  <si>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</si>
  <si>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</si>
  <si>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</si>
  <si>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</si>
  <si>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</si>
  <si>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</si>
  <si>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</si>
  <si>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</si>
  <si>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</si>
  <si>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</si>
  <si>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</si>
  <si>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</si>
  <si>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</si>
  <si>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</si>
  <si>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</si>
  <si>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</si>
  <si>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</si>
  <si>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</si>
  <si>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</si>
  <si>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</si>
  <si>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</si>
  <si>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</si>
  <si>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</si>
  <si>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</si>
  <si>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</si>
  <si>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</si>
  <si>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</si>
  <si>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</si>
  <si>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</si>
  <si>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</si>
  <si>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</si>
  <si>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</si>
  <si>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</si>
  <si>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</si>
  <si>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</si>
  <si>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</si>
  <si>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</si>
  <si>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</si>
  <si>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</si>
  <si>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</si>
  <si>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</si>
  <si>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</si>
  <si>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</si>
  <si>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</si>
  <si>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</si>
  <si>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</si>
  <si>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</si>
  <si>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</si>
  <si>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</si>
  <si>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</si>
  <si>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</si>
  <si>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</si>
  <si>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</si>
  <si>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</si>
  <si>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</si>
  <si>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</si>
  <si>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</si>
  <si>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</si>
  <si>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</si>
  <si>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</si>
  <si>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</si>
  <si>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</si>
  <si>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</si>
  <si>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</si>
  <si>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</si>
  <si>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</si>
  <si>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</si>
  <si>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</si>
  <si>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</si>
  <si>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</si>
  <si>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</si>
  <si>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</si>
  <si>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</si>
  <si>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</si>
  <si>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</si>
  <si>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</si>
  <si>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</si>
  <si>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</si>
  <si>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</si>
  <si>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</si>
  <si>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</si>
  <si>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</si>
  <si>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</si>
  <si>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</si>
  <si>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</si>
  <si>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</si>
  <si>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</si>
  <si>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</si>
  <si>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</si>
  <si>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</si>
  <si>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</si>
  <si>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</si>
  <si>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</si>
  <si>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</si>
  <si>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</si>
  <si>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</si>
  <si>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</si>
  <si>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</si>
  <si>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</si>
  <si>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</si>
  <si>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</si>
  <si>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</si>
  <si>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</si>
  <si>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</si>
  <si>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</si>
  <si>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</si>
  <si>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</si>
  <si>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</si>
  <si>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</si>
  <si>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</si>
  <si>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</si>
  <si>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</si>
  <si>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</si>
  <si>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</si>
  <si>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</si>
  <si>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</si>
  <si>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</si>
  <si>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</si>
  <si>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</si>
  <si>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</si>
  <si>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</si>
  <si>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</si>
  <si>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</si>
  <si>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</si>
  <si>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</si>
  <si>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</si>
  <si>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</si>
  <si>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</si>
  <si>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</si>
  <si>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</si>
  <si>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</si>
  <si>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</si>
  <si>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</si>
  <si>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</si>
  <si>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</si>
  <si>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</si>
  <si>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</si>
  <si>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</si>
  <si>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</si>
  <si>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</si>
  <si>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</si>
  <si>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</si>
  <si>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</si>
  <si>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</si>
  <si>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</si>
  <si>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</si>
  <si>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</si>
  <si>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</si>
  <si>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</si>
  <si>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</si>
  <si>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</si>
  <si>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</si>
  <si>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</si>
  <si>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</si>
  <si>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</si>
  <si>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</si>
  <si>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</si>
  <si>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</si>
  <si>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</si>
  <si>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</si>
  <si>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</si>
  <si>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</si>
  <si>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</si>
  <si>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</si>
  <si>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</si>
  <si>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</si>
  <si>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</si>
  <si>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</si>
  <si>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</si>
  <si>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</si>
  <si>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</si>
  <si>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</si>
  <si>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</si>
  <si>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</si>
  <si>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</si>
  <si>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</si>
  <si>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</si>
  <si>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</si>
  <si>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</si>
  <si>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</si>
  <si>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</si>
  <si>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</si>
  <si>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</si>
  <si>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</si>
  <si>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</si>
  <si>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</si>
  <si>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</si>
  <si>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</si>
  <si>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</si>
  <si>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</si>
  <si>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</si>
  <si>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</si>
  <si>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</si>
  <si>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</si>
  <si>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</si>
  <si>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</si>
  <si>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</si>
  <si>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</si>
  <si>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</si>
  <si>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</si>
  <si>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</si>
  <si>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</si>
  <si>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</si>
  <si>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</si>
  <si>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</si>
  <si>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</si>
  <si>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</si>
  <si>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</si>
  <si>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</si>
  <si>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</si>
  <si>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</si>
  <si>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</si>
  <si>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</si>
  <si>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</si>
  <si>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</si>
  <si>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</si>
  <si>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</si>
  <si>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</si>
  <si>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</si>
  <si>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</si>
  <si>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</si>
  <si>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</si>
  <si>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</si>
  <si>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</si>
  <si>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</si>
  <si>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</si>
  <si>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</si>
  <si>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</si>
  <si>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</si>
  <si>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</si>
  <si>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</si>
  <si>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</si>
  <si>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</si>
  <si>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</si>
  <si>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</si>
  <si>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</si>
  <si>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</si>
  <si>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</si>
  <si>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</si>
  <si>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</si>
  <si>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</si>
  <si>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</si>
  <si>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</si>
  <si>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</si>
  <si>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</si>
  <si>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</si>
  <si>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</si>
  <si>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</si>
  <si>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</si>
  <si>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</si>
  <si>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</si>
  <si>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</si>
  <si>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</si>
  <si>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</si>
  <si>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</si>
  <si>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</si>
  <si>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</si>
  <si>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</si>
  <si>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</si>
  <si>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</si>
  <si>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</si>
  <si>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</si>
  <si>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</si>
  <si>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</si>
  <si>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</si>
  <si>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</si>
  <si>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</si>
  <si>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</si>
  <si>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</si>
  <si>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</si>
  <si>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</si>
  <si>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</si>
  <si>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</si>
  <si>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</si>
  <si>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</si>
  <si>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</si>
  <si>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</si>
  <si>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</si>
  <si>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</si>
  <si>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</si>
  <si>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</si>
  <si>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</si>
  <si>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</si>
  <si>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</si>
  <si>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</si>
  <si>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</si>
  <si>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</si>
  <si>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</si>
  <si>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</si>
  <si>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</si>
  <si>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</si>
  <si>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</si>
  <si>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</si>
  <si>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</si>
  <si>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</si>
  <si>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</si>
  <si>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</si>
  <si>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</si>
  <si>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</si>
  <si>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</si>
  <si>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</si>
  <si>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</si>
  <si>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</si>
  <si>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</si>
  <si>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</si>
  <si>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</si>
  <si>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</si>
  <si>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</si>
  <si>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</si>
  <si>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</si>
  <si>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</si>
  <si>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</si>
  <si>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</si>
  <si>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</si>
  <si>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</si>
  <si>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</si>
  <si>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</si>
  <si>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</si>
  <si>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</si>
  <si>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</si>
  <si>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</si>
  <si>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</si>
  <si>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</si>
  <si>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</si>
  <si>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</si>
  <si>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</si>
  <si>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</si>
  <si>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</si>
  <si>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</si>
  <si>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</si>
  <si>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</si>
  <si>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</si>
  <si>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</si>
  <si>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</si>
  <si>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</si>
  <si>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</si>
  <si>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</si>
  <si>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</si>
  <si>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</si>
  <si>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</si>
  <si>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</si>
  <si>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</si>
  <si>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</si>
  <si>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</si>
  <si>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</si>
  <si>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</si>
  <si>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</si>
  <si>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</si>
  <si>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</si>
  <si>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</si>
  <si>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</si>
  <si>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</si>
  <si>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</si>
  <si>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</si>
  <si>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</si>
  <si>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</si>
  <si>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</si>
  <si>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</si>
  <si>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</si>
  <si>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</si>
  <si>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</si>
  <si>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</si>
  <si>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</si>
  <si>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</si>
  <si>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</si>
  <si>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</si>
  <si>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</si>
  <si>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</si>
  <si>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</si>
  <si>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</si>
  <si>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</si>
  <si>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</si>
  <si>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</si>
  <si>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</si>
  <si>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</si>
  <si>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</si>
  <si>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</si>
  <si>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</si>
  <si>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</si>
  <si>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</si>
  <si>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</si>
  <si>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</si>
  <si>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</si>
  <si>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</si>
  <si>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</si>
  <si>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</si>
  <si>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</si>
  <si>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</si>
  <si>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</si>
  <si>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</si>
  <si>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</si>
  <si>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</si>
  <si>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</si>
  <si>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</si>
  <si>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</si>
  <si>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</si>
  <si>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</si>
  <si>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</si>
  <si>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</si>
  <si>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</si>
  <si>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</si>
  <si>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</si>
  <si>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</si>
  <si>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</si>
  <si>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</si>
  <si>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</si>
  <si>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</si>
  <si>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</si>
  <si>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</si>
  <si>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</si>
  <si>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</si>
  <si>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</si>
  <si>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</si>
  <si>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</si>
  <si>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</si>
  <si>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</si>
  <si>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</si>
  <si>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</si>
  <si>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</si>
  <si>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</si>
  <si>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</si>
  <si>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</si>
  <si>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</si>
  <si>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</si>
  <si>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</si>
  <si>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</si>
  <si>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</si>
  <si>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</si>
  <si>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</si>
  <si>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</si>
  <si>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</si>
  <si>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</si>
  <si>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</si>
  <si>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</si>
  <si>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</si>
  <si>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</si>
  <si>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</si>
  <si>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</si>
  <si>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</si>
  <si>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</si>
  <si>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</si>
  <si>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</si>
  <si>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</si>
  <si>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</si>
  <si>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</si>
  <si>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</si>
  <si>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</si>
  <si>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</si>
  <si>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</si>
  <si>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</si>
  <si>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</si>
  <si>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</si>
  <si>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</si>
  <si>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</si>
  <si>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</si>
  <si>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</si>
  <si>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</si>
  <si>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</si>
  <si>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</si>
  <si>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</si>
  <si>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</si>
  <si>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</si>
  <si>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</si>
  <si>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</si>
  <si>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</si>
  <si>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</si>
  <si>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</si>
  <si>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</si>
  <si>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</si>
  <si>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</si>
  <si>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</si>
  <si>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</si>
  <si>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</si>
  <si>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</si>
  <si>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</si>
  <si>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</si>
  <si>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</si>
  <si>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</si>
  <si>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</si>
  <si>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</si>
  <si>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</si>
  <si>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</si>
  <si>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</si>
  <si>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</si>
  <si>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</si>
  <si>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</si>
  <si>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</si>
  <si>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</si>
  <si>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</si>
  <si>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</si>
  <si>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</si>
  <si>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</si>
  <si>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</si>
  <si>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</si>
  <si>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</si>
  <si>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</si>
  <si>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</si>
  <si>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</si>
  <si>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</si>
  <si>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</si>
  <si>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</si>
  <si>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</si>
  <si>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</si>
  <si>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</si>
  <si>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</si>
  <si>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</si>
  <si>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</si>
  <si>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</si>
  <si>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</si>
  <si>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</si>
  <si>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</si>
  <si>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</si>
  <si>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</si>
  <si>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</si>
  <si>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</si>
  <si>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</si>
  <si>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</si>
  <si>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</si>
  <si>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</si>
  <si>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</si>
  <si>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</si>
  <si>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</si>
  <si>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</si>
  <si>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</si>
  <si>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</si>
  <si>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</si>
  <si>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</si>
  <si>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</si>
  <si>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</si>
  <si>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</si>
  <si>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</si>
  <si>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</si>
  <si>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</si>
  <si>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</si>
  <si>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</si>
  <si>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</si>
  <si>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</si>
  <si>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</si>
  <si>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</si>
  <si>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</si>
  <si>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</si>
  <si>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</si>
  <si>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</si>
  <si>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</si>
  <si>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</si>
  <si>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</si>
  <si>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</si>
  <si>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</si>
  <si>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</si>
  <si>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</si>
  <si>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</si>
  <si>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</si>
  <si>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</si>
  <si>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</si>
  <si>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</si>
  <si>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</si>
  <si>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</si>
  <si>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</si>
  <si>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</si>
  <si>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</si>
  <si>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</si>
  <si>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</si>
  <si>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</si>
  <si>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</si>
  <si>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</si>
  <si>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</si>
  <si>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</si>
  <si>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</si>
  <si>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</si>
  <si>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</si>
  <si>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</si>
  <si>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</si>
  <si>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</si>
  <si>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</si>
  <si>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</si>
  <si>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</si>
  <si>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</si>
  <si>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</si>
  <si>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</si>
  <si>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</si>
  <si>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</si>
  <si>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</si>
  <si>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</si>
  <si>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</si>
  <si>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</si>
  <si>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</si>
  <si>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</si>
  <si>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</si>
  <si>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</si>
  <si>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</si>
  <si>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</si>
  <si>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</si>
  <si>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</si>
  <si>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</si>
  <si>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</si>
  <si>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</si>
  <si>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</si>
  <si>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</si>
  <si>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</si>
  <si>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</si>
  <si>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</si>
  <si>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</si>
  <si>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</si>
  <si>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</si>
  <si>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</si>
  <si>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</si>
  <si>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</si>
  <si>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</si>
  <si>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</si>
  <si>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</si>
  <si>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</si>
  <si>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</si>
  <si>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</si>
  <si>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</si>
  <si>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</si>
  <si>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</si>
  <si>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</si>
  <si>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</si>
  <si>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</si>
  <si>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</si>
  <si>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</si>
  <si>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</si>
  <si>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</si>
  <si>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</si>
  <si>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</si>
  <si>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</si>
  <si>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</si>
  <si>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</si>
  <si>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</si>
  <si>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</si>
  <si>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</si>
  <si>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</si>
  <si>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</si>
  <si>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</si>
  <si>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</si>
  <si>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</si>
  <si>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</si>
  <si>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</si>
  <si>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</si>
  <si>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</si>
  <si>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</si>
  <si>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</si>
  <si>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</si>
  <si>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</si>
  <si>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</si>
  <si>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</si>
  <si>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</si>
  <si>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</si>
  <si>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</si>
  <si>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</si>
  <si>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</si>
  <si>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</si>
  <si>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</si>
  <si>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</si>
  <si>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</si>
  <si>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</si>
  <si>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</si>
  <si>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</si>
  <si>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</si>
  <si>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</si>
  <si>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</si>
  <si>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</si>
  <si>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</si>
  <si>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</si>
  <si>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</si>
  <si>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</si>
  <si>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</si>
  <si>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</si>
  <si>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</si>
  <si>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</si>
  <si>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</si>
  <si>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</si>
  <si>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</si>
  <si>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</si>
  <si>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</si>
  <si>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</si>
  <si>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</si>
  <si>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</si>
  <si>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</si>
  <si>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</si>
  <si>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</si>
  <si>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</si>
  <si>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</si>
  <si>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</si>
  <si>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</si>
  <si>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</si>
  <si>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</si>
  <si>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</si>
  <si>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</si>
  <si>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</si>
  <si>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</si>
  <si>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</si>
  <si>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</si>
  <si>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</si>
  <si>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</si>
  <si>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</si>
  <si>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</si>
  <si>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</si>
  <si>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</si>
  <si>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</si>
  <si>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</si>
  <si>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</si>
  <si>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</si>
  <si>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</si>
  <si>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</si>
  <si>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</si>
  <si>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</si>
  <si>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</si>
  <si>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</si>
  <si>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</si>
  <si>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</si>
  <si>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</si>
  <si>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</si>
  <si>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</si>
  <si>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</si>
  <si>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</si>
  <si>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</si>
  <si>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</si>
  <si>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</si>
  <si>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</si>
  <si>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</si>
  <si>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</si>
  <si>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</si>
  <si>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</si>
  <si>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</si>
  <si>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</si>
  <si>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</si>
  <si>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</si>
  <si>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</si>
  <si>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</si>
  <si>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</si>
  <si>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</si>
  <si>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</si>
  <si>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</si>
  <si>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</si>
  <si>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</si>
  <si>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</si>
  <si>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</si>
  <si>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</si>
  <si>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</si>
  <si>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</si>
  <si>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</si>
  <si>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</si>
  <si>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</si>
  <si>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</si>
  <si>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</si>
  <si>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</si>
  <si>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</si>
  <si>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</si>
  <si>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</si>
  <si>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</si>
  <si>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</si>
  <si>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</si>
  <si>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</si>
  <si>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</si>
  <si>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</si>
  <si>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</si>
  <si>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</si>
  <si>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</si>
  <si>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</si>
  <si>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</si>
  <si>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</si>
  <si>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</si>
  <si>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</si>
  <si>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</si>
  <si>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</si>
  <si>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</si>
  <si>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</si>
  <si>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</si>
  <si>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</si>
  <si>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</si>
  <si>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</si>
  <si>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</si>
  <si>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</si>
  <si>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</si>
  <si>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</si>
  <si>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</si>
  <si>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</si>
  <si>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</si>
  <si>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</si>
  <si>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</si>
  <si>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</si>
  <si>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</si>
  <si>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</si>
  <si>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</si>
  <si>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</si>
  <si>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</si>
  <si>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</si>
  <si>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</si>
  <si>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</si>
  <si>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</si>
  <si>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</si>
  <si>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</si>
  <si>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</si>
  <si>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</si>
  <si>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</si>
  <si>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</si>
  <si>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</si>
  <si>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</si>
  <si>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</si>
  <si>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</si>
  <si>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</si>
  <si>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</si>
  <si>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</si>
  <si>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</si>
  <si>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</si>
  <si>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</si>
  <si>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</si>
  <si>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</si>
  <si>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</si>
  <si>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</si>
  <si>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</si>
  <si>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</si>
  <si>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</si>
  <si>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</si>
  <si>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</si>
  <si>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</si>
  <si>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</si>
  <si>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</si>
  <si>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</si>
  <si>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</si>
  <si>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</si>
  <si>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</si>
  <si>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</si>
  <si>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</si>
  <si>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</si>
  <si>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</si>
  <si>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</si>
  <si>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</si>
  <si>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</si>
  <si>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</si>
  <si>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</si>
  <si>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</si>
  <si>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</si>
  <si>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</si>
  <si>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</si>
  <si>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</si>
  <si>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</si>
  <si>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</si>
  <si>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</si>
  <si>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</si>
  <si>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</si>
  <si>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</si>
  <si>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</si>
  <si>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</si>
  <si>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</si>
  <si>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</si>
  <si>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</si>
  <si>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</si>
  <si>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</si>
  <si>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</si>
  <si>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</si>
  <si>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</si>
  <si>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</si>
  <si>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</si>
  <si>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</si>
  <si>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</si>
  <si>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</si>
  <si>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</si>
  <si>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</si>
  <si>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</si>
  <si>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</si>
  <si>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</si>
  <si>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</si>
  <si>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</si>
  <si>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</si>
  <si>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</si>
  <si>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</si>
  <si>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</si>
  <si>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</si>
  <si>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</si>
  <si>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</si>
  <si>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</si>
  <si>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</si>
  <si>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</si>
  <si>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</si>
  <si>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</si>
  <si>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</si>
  <si>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</si>
  <si>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</si>
  <si>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</si>
  <si>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</si>
  <si>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</si>
  <si>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</si>
  <si>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</si>
  <si>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</si>
  <si>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</si>
  <si>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</si>
  <si>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</si>
  <si>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</si>
  <si>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</si>
  <si>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</si>
  <si>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</si>
  <si>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</si>
  <si>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</si>
  <si>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</si>
  <si>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</si>
  <si>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</si>
  <si>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</si>
  <si>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</si>
  <si>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</si>
  <si>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</si>
  <si>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</si>
  <si>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</si>
  <si>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</si>
  <si>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</si>
  <si>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</si>
  <si>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</si>
  <si>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</si>
  <si>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</si>
  <si>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</si>
  <si>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</si>
  <si>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</si>
  <si>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</si>
  <si>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</si>
  <si>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</si>
  <si>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</si>
  <si>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</si>
  <si>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</si>
  <si>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</si>
  <si>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</si>
  <si>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</si>
  <si>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</si>
  <si>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</si>
  <si>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</si>
  <si>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</si>
  <si>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</si>
  <si>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</si>
  <si>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</si>
  <si>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</si>
  <si>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</si>
  <si>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</si>
  <si>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</si>
  <si>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</si>
  <si>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</si>
  <si>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</si>
  <si>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</si>
  <si>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</si>
  <si>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</si>
  <si>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</si>
  <si>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</si>
  <si>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</si>
  <si>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</si>
  <si>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</si>
  <si>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</si>
  <si>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</si>
  <si>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</si>
  <si>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</si>
  <si>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</si>
  <si>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</si>
  <si>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</si>
  <si>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</si>
  <si>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</si>
  <si>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</si>
  <si>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</si>
  <si>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</si>
  <si>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</si>
  <si>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</si>
  <si>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</si>
  <si>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</si>
  <si>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</si>
  <si>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</si>
  <si>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</si>
  <si>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</si>
  <si>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</si>
  <si>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</si>
  <si>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</si>
  <si>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</si>
  <si>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</si>
  <si>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</si>
  <si>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</si>
  <si>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</si>
  <si>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</si>
  <si>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</si>
  <si>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</si>
  <si>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</si>
  <si>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</si>
  <si>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</si>
  <si>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</si>
  <si>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</si>
  <si>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</si>
  <si>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</si>
  <si>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</si>
  <si>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</si>
  <si>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</si>
  <si>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</si>
  <si>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</si>
  <si>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</si>
  <si>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</si>
  <si>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</si>
  <si>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</si>
  <si>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</si>
  <si>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</si>
  <si>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</si>
  <si>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</si>
  <si>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</si>
  <si>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</si>
  <si>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</si>
  <si>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</si>
  <si>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</si>
  <si>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</si>
  <si>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</si>
  <si>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</si>
  <si>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</si>
  <si>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</si>
  <si>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</si>
  <si>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</si>
  <si>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</si>
  <si>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</si>
  <si>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</si>
  <si>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</si>
  <si>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</si>
  <si>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</si>
  <si>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</si>
  <si>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</si>
  <si>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</si>
  <si>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</si>
  <si>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</si>
  <si>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</si>
  <si>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</si>
  <si>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</si>
  <si>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</si>
  <si>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</si>
  <si>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</si>
  <si>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</si>
  <si>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</si>
  <si>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</si>
  <si>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</si>
  <si>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</si>
  <si>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</si>
  <si>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</si>
  <si>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</si>
  <si>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</si>
  <si>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</si>
  <si>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</si>
  <si>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</si>
  <si>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</si>
  <si>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</si>
  <si>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</si>
  <si>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</si>
  <si>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</si>
  <si>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</si>
  <si>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</si>
  <si>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</si>
  <si>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</si>
  <si>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</si>
  <si>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</si>
  <si>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</si>
  <si>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</si>
  <si>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</si>
  <si>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</si>
  <si>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</si>
  <si>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</si>
  <si>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</si>
  <si>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</si>
  <si>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</si>
  <si>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</si>
  <si>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</si>
  <si>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</si>
  <si>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</si>
  <si>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</si>
  <si>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</si>
  <si>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</si>
  <si>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</si>
  <si>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</si>
  <si>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</si>
  <si>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</si>
  <si>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</si>
  <si>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</si>
  <si>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</si>
  <si>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</si>
  <si>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</si>
  <si>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</si>
  <si>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</si>
  <si>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</si>
  <si>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</si>
  <si>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</si>
  <si>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</si>
  <si>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</si>
  <si>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</si>
  <si>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</si>
  <si>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</si>
  <si>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</si>
  <si>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</si>
  <si>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</si>
  <si>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</si>
  <si>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</si>
  <si>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</si>
  <si>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</si>
  <si>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</si>
  <si>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</si>
  <si>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</si>
  <si>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</si>
  <si>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</si>
  <si>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</si>
  <si>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</si>
  <si>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</si>
  <si>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</si>
  <si>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</si>
  <si>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</si>
  <si>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</si>
  <si>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</si>
  <si>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</si>
  <si>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</si>
  <si>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</si>
  <si>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</si>
  <si>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</si>
  <si>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</si>
  <si>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</si>
  <si>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</si>
  <si>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</si>
  <si>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</si>
  <si>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</si>
  <si>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</si>
  <si>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</si>
  <si>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</si>
  <si>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</si>
  <si>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</si>
  <si>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</si>
  <si>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</si>
  <si>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</si>
  <si>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</si>
  <si>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</si>
  <si>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</si>
  <si>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</si>
  <si>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</si>
  <si>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</si>
  <si>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</si>
  <si>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</si>
  <si>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</si>
  <si>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</si>
  <si>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</si>
  <si>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</si>
  <si>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</si>
  <si>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</si>
  <si>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</si>
  <si>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</si>
  <si>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</si>
  <si>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</si>
  <si>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</si>
  <si>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</si>
  <si>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</si>
  <si>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</si>
  <si>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</si>
  <si>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</si>
  <si>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</si>
  <si>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</si>
  <si>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</si>
  <si>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</si>
  <si>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</si>
  <si>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</si>
  <si>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</si>
  <si>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</si>
  <si>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</si>
  <si>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</si>
  <si>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</si>
  <si>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</si>
  <si>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</si>
  <si>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</si>
  <si>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</si>
  <si>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</si>
  <si>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</si>
  <si>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</si>
  <si>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</si>
  <si>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</si>
  <si>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</si>
  <si>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</si>
  <si>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</si>
  <si>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</si>
  <si>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</si>
  <si>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</si>
  <si>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</si>
  <si>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</si>
  <si>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</si>
  <si>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</si>
  <si>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</si>
  <si>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</si>
  <si>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</si>
  <si>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</si>
  <si>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</si>
  <si>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</si>
  <si>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</si>
  <si>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</si>
  <si>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</si>
  <si>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</si>
  <si>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</si>
  <si>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</si>
  <si>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</si>
  <si>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</si>
  <si>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</si>
  <si>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</si>
  <si>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</si>
  <si>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</si>
  <si>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</si>
  <si>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</si>
  <si>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</si>
  <si>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</si>
  <si>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</si>
  <si>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</si>
  <si>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</si>
  <si>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</si>
  <si>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</si>
  <si>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</si>
  <si>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</si>
  <si>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</si>
  <si>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</si>
  <si>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</si>
  <si>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</si>
  <si>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</si>
  <si>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</si>
  <si>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</si>
  <si>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</si>
  <si>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</si>
  <si>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</si>
  <si>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</si>
  <si>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</si>
  <si>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</si>
  <si>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</si>
  <si>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</si>
  <si>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</si>
  <si>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</si>
  <si>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</si>
  <si>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</si>
  <si>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</si>
  <si>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</si>
  <si>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</si>
  <si>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</si>
  <si>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</si>
  <si>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</si>
  <si>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</si>
  <si>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</si>
  <si>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</si>
  <si>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</si>
  <si>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</si>
  <si>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</si>
  <si>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</si>
  <si>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</si>
  <si>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</si>
  <si>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</si>
  <si>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</si>
  <si>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</si>
  <si>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</si>
  <si>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</si>
  <si>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</si>
  <si>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</si>
  <si>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</si>
  <si>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</si>
  <si>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</si>
  <si>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</si>
  <si>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</si>
  <si>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</si>
  <si>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</si>
  <si>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</si>
  <si>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</si>
  <si>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</si>
  <si>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</si>
  <si>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</si>
  <si>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</si>
  <si>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</si>
  <si>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</si>
  <si>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</si>
  <si>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</si>
  <si>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</si>
  <si>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</si>
  <si>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</si>
  <si>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</si>
  <si>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</si>
  <si>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</si>
  <si>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</si>
  <si>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</si>
  <si>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</si>
  <si>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</si>
  <si>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</si>
  <si>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</si>
  <si>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</si>
  <si>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</si>
  <si>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</si>
  <si>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</si>
  <si>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</si>
  <si>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</si>
  <si>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</si>
  <si>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</si>
  <si>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</si>
  <si>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</si>
  <si>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</si>
  <si>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</si>
  <si>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</si>
  <si>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</si>
  <si>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</si>
  <si>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</si>
  <si>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</si>
  <si>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</si>
  <si>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</si>
  <si>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</si>
  <si>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</si>
  <si>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</si>
  <si>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</si>
  <si>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</si>
  <si>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</si>
  <si>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</si>
  <si>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</si>
  <si>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</si>
  <si>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</si>
  <si>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</si>
  <si>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</si>
  <si>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</si>
  <si>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</si>
  <si>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</si>
  <si>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</si>
  <si>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</si>
  <si>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</si>
  <si>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</si>
  <si>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</si>
  <si>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</si>
  <si>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</si>
  <si>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</si>
  <si>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</si>
  <si>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</si>
  <si>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</si>
  <si>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</si>
  <si>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</si>
  <si>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</si>
  <si>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</si>
  <si>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</si>
  <si>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</si>
  <si>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</si>
  <si>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</si>
  <si>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</si>
  <si>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</si>
  <si>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</si>
  <si>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</si>
  <si>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</si>
  <si>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</si>
  <si>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</si>
  <si>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</si>
  <si>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</si>
  <si>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</si>
  <si>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</si>
  <si>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</si>
  <si>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</si>
  <si>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</si>
  <si>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</si>
  <si>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</si>
  <si>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</si>
  <si>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</si>
  <si>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</si>
  <si>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</si>
  <si>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</si>
  <si>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</si>
  <si>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</si>
  <si>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</si>
  <si>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</si>
  <si>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</si>
  <si>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</si>
  <si>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</si>
  <si>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</si>
  <si>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</si>
  <si>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</si>
  <si>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</si>
  <si>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</si>
  <si>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</si>
  <si>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</si>
  <si>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</si>
  <si>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</si>
  <si>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</si>
  <si>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</si>
  <si>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</si>
  <si>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</si>
  <si>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</si>
  <si>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</si>
  <si>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</si>
  <si>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</si>
  <si>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</si>
  <si>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</si>
  <si>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</si>
  <si>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</si>
  <si>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</si>
  <si>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</si>
  <si>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</si>
  <si>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</si>
  <si>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</si>
  <si>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</si>
  <si>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</si>
  <si>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</si>
  <si>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</si>
  <si>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</si>
  <si>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</si>
  <si>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</si>
  <si>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</si>
  <si>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</si>
  <si>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</si>
  <si>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</si>
  <si>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</si>
  <si>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</si>
  <si>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</si>
  <si>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</si>
  <si>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</si>
  <si>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</si>
  <si>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</si>
  <si>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</si>
  <si>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</si>
  <si>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</si>
  <si>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</si>
  <si>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</si>
  <si>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</si>
  <si>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</si>
  <si>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</si>
  <si>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</si>
  <si>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</si>
  <si>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</si>
  <si>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</si>
  <si>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</si>
  <si>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</si>
  <si>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</si>
  <si>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</si>
  <si>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</si>
  <si>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</si>
  <si>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</si>
  <si>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</si>
  <si>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</si>
  <si>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</si>
  <si>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</si>
  <si>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</si>
  <si>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</si>
  <si>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</si>
  <si>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</si>
  <si>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</si>
  <si>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</si>
  <si>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</si>
  <si>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</si>
  <si>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</si>
  <si>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</si>
  <si>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</si>
  <si>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</si>
  <si>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</si>
  <si>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</si>
  <si>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</si>
  <si>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</si>
  <si>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</si>
  <si>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</si>
  <si>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</si>
  <si>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</si>
  <si>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</si>
  <si>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</si>
  <si>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</si>
  <si>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</si>
  <si>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</si>
  <si>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</si>
  <si>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</si>
  <si>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</si>
  <si>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</si>
  <si>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</si>
  <si>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</si>
  <si>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</si>
  <si>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</si>
  <si>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</si>
  <si>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</si>
  <si>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</si>
  <si>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</si>
  <si>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</si>
  <si>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</si>
  <si>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</si>
  <si>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</si>
  <si>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</si>
  <si>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</si>
  <si>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</si>
  <si>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</si>
  <si>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</si>
  <si>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</si>
  <si>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</si>
  <si>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</si>
  <si>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</si>
  <si>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</si>
  <si>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</si>
  <si>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</si>
  <si>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</si>
  <si>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</si>
  <si>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</si>
  <si>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</si>
  <si>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</si>
  <si>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</si>
  <si>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</si>
  <si>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</si>
  <si>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</si>
  <si>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</si>
  <si>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</si>
  <si>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</si>
  <si>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</si>
  <si>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</si>
  <si>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</si>
  <si>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</si>
  <si>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</si>
  <si>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</si>
  <si>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</si>
  <si>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</si>
  <si>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</si>
  <si>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</si>
  <si>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</si>
  <si>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</si>
  <si>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</si>
  <si>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</si>
  <si>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</si>
  <si>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</si>
  <si>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</si>
  <si>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</si>
  <si>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</si>
  <si>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</si>
  <si>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</si>
  <si>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</si>
  <si>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</si>
  <si>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</si>
  <si>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</si>
  <si>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</si>
  <si>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</si>
  <si>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</si>
  <si>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</si>
  <si>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</si>
  <si>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</si>
  <si>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</si>
  <si>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</si>
  <si>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</si>
  <si>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</si>
  <si>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</si>
  <si>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</si>
  <si>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</si>
  <si>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</si>
  <si>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</si>
  <si>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</si>
  <si>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</si>
  <si>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</si>
  <si>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</si>
  <si>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</si>
  <si>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</si>
  <si>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</si>
  <si>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</si>
  <si>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</si>
  <si>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</si>
  <si>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</si>
  <si>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</si>
  <si>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</si>
  <si>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</si>
  <si>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</si>
  <si>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</si>
  <si>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</si>
  <si>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</si>
  <si>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</si>
  <si>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</si>
  <si>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</si>
  <si>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</si>
  <si>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</si>
  <si>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</si>
  <si>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</si>
  <si>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</si>
  <si>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</si>
  <si>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</si>
  <si>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</si>
  <si>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</si>
  <si>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</si>
  <si>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</si>
  <si>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</si>
  <si>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</si>
  <si>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</si>
  <si>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</si>
  <si>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</si>
  <si>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</si>
  <si>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</si>
  <si>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</si>
  <si>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</si>
  <si>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</si>
  <si>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</si>
  <si>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</si>
  <si>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</si>
  <si>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</si>
  <si>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</si>
  <si>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</si>
  <si>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</si>
  <si>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</si>
  <si>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</si>
  <si>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</si>
  <si>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</si>
  <si>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</si>
  <si>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</si>
  <si>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</si>
  <si>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</si>
  <si>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</si>
  <si>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</si>
  <si>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</si>
  <si>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</si>
  <si>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</si>
  <si>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</si>
  <si>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</si>
  <si>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</si>
  <si>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</si>
  <si>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</si>
  <si>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</si>
  <si>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</si>
  <si>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</si>
  <si>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</si>
  <si>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</si>
  <si>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</si>
  <si>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</si>
  <si>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</si>
  <si>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</si>
  <si>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</si>
  <si>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</si>
  <si>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</si>
  <si>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</si>
  <si>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</si>
  <si>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</si>
  <si>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</si>
  <si>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</si>
  <si>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</si>
  <si>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</si>
  <si>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</si>
  <si>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</si>
  <si>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</si>
  <si>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</si>
  <si>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</si>
  <si>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</si>
  <si>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</si>
  <si>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</si>
  <si>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</si>
  <si>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</si>
  <si>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</si>
  <si>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</si>
  <si>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</si>
  <si>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</si>
  <si>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</si>
  <si>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</si>
  <si>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</si>
  <si>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</si>
  <si>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</si>
  <si>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</si>
  <si>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</si>
  <si>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</si>
  <si>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</si>
  <si>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</si>
  <si>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</si>
  <si>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</si>
  <si>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</si>
  <si>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</si>
  <si>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</si>
  <si>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</si>
  <si>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</si>
  <si>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</si>
  <si>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</si>
  <si>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</si>
  <si>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</si>
  <si>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</si>
  <si>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</si>
  <si>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</si>
  <si>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</si>
  <si>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</si>
  <si>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</si>
  <si>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</si>
  <si>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</si>
  <si>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</si>
  <si>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</si>
  <si>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</si>
  <si>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</si>
  <si>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</si>
  <si>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</si>
  <si>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</si>
  <si>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</si>
  <si>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</si>
  <si>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</si>
  <si>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</si>
  <si>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</si>
  <si>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</si>
  <si>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</si>
  <si>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</si>
  <si>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</si>
  <si>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</si>
  <si>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</si>
  <si>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</si>
  <si>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</si>
  <si>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</si>
  <si>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</si>
  <si>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</si>
  <si>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</si>
  <si>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</si>
  <si>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</si>
  <si>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</si>
  <si>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</si>
  <si>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</si>
  <si>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</si>
  <si>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</si>
  <si>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</si>
  <si>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</si>
  <si>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</si>
  <si>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</si>
  <si>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</si>
  <si>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</si>
  <si>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</si>
  <si>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</si>
  <si>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</si>
  <si>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</si>
  <si>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</si>
  <si>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</si>
  <si>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</si>
  <si>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</si>
  <si>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</si>
  <si>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</si>
  <si>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</si>
  <si>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</si>
  <si>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</si>
  <si>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</si>
  <si>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</si>
  <si>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</si>
  <si>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</si>
  <si>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</si>
  <si>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</si>
  <si>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</si>
  <si>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</si>
  <si>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</si>
  <si>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</si>
  <si>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</si>
  <si>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</si>
  <si>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</si>
  <si>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</si>
  <si>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</si>
  <si>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</si>
  <si>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</si>
  <si>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</si>
  <si>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</si>
  <si>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</si>
  <si>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</si>
  <si>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</si>
  <si>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</si>
  <si>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</si>
  <si>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</si>
  <si>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</si>
  <si>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</si>
  <si>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</si>
  <si>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</si>
  <si>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</si>
  <si>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</si>
  <si>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</si>
  <si>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</si>
  <si>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</si>
  <si>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</si>
  <si>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</si>
  <si>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</si>
  <si>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</si>
  <si>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</si>
  <si>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</si>
  <si>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</si>
  <si>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</si>
  <si>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</si>
  <si>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</si>
  <si>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</si>
  <si>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</si>
  <si>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</si>
  <si>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</si>
  <si>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</si>
  <si>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</si>
  <si>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</si>
  <si>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</si>
  <si>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</si>
  <si>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</si>
  <si>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</si>
  <si>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</si>
  <si>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</si>
  <si>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</si>
  <si>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</si>
  <si>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</si>
  <si>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</si>
  <si>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</si>
  <si>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</si>
  <si>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</si>
  <si>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</si>
  <si>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</si>
  <si>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</si>
  <si>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</si>
  <si>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</si>
  <si>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</si>
  <si>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</si>
  <si>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</si>
  <si>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</si>
  <si>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</si>
  <si>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</si>
  <si>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</si>
  <si>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</si>
  <si>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</si>
  <si>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</si>
  <si>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</si>
  <si>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</si>
  <si>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</si>
  <si>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</si>
  <si>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</si>
  <si>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</si>
  <si>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</si>
  <si>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</si>
  <si>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</si>
  <si>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</si>
  <si>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</si>
  <si>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</si>
  <si>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</si>
  <si>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</si>
  <si>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</si>
  <si>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</si>
  <si>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</si>
  <si>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</si>
  <si>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</si>
  <si>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</si>
  <si>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</si>
  <si>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</si>
  <si>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</si>
  <si>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</si>
  <si>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</si>
  <si>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</si>
  <si>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</si>
  <si>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</si>
  <si>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</si>
  <si>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</si>
  <si>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</si>
  <si>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</si>
  <si>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</si>
  <si>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</si>
  <si>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</si>
  <si>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</si>
  <si>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</si>
  <si>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</si>
  <si>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</si>
  <si>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</si>
  <si>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</si>
  <si>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</si>
  <si>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</si>
  <si>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</si>
  <si>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</si>
  <si>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</si>
  <si>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</si>
  <si>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</si>
  <si>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</si>
  <si>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</si>
  <si>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</si>
  <si>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</si>
  <si>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</si>
  <si>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</si>
  <si>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</si>
  <si>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</si>
  <si>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</si>
  <si>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</si>
  <si>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</si>
  <si>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</si>
  <si>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</si>
  <si>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</si>
  <si>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</si>
  <si>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</si>
  <si>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</si>
  <si>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</si>
  <si>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</si>
  <si>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</si>
  <si>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</si>
  <si>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</si>
  <si>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</si>
  <si>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</si>
  <si>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</si>
  <si>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</si>
  <si>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</si>
  <si>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</si>
  <si>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</si>
  <si>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</si>
  <si>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</si>
  <si>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</si>
  <si>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</si>
  <si>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</si>
  <si>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</si>
  <si>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</si>
  <si>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</si>
  <si>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</si>
  <si>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</si>
  <si>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</si>
  <si>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</si>
  <si>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</si>
  <si>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</si>
  <si>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</si>
  <si>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</si>
  <si>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</si>
  <si>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</si>
  <si>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</si>
  <si>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</si>
  <si>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</si>
  <si>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</si>
  <si>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</si>
  <si>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</si>
  <si>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</si>
  <si>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</si>
  <si>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</si>
  <si>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</si>
  <si>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</si>
  <si>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</si>
  <si>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</si>
  <si>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</si>
  <si>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</si>
  <si>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</si>
  <si>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</si>
  <si>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</si>
  <si>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</si>
  <si>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</si>
  <si>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</si>
  <si>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</si>
  <si>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</si>
  <si>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</si>
  <si>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</si>
  <si>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</si>
  <si>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</si>
  <si>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</si>
  <si>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</si>
  <si>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</si>
  <si>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</si>
  <si>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</si>
  <si>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</si>
  <si>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</si>
  <si>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</si>
  <si>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</si>
  <si>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</si>
  <si>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</si>
  <si>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</si>
  <si>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</si>
  <si>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</si>
  <si>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</si>
  <si>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</si>
  <si>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</si>
  <si>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</si>
  <si>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</si>
  <si>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</si>
  <si>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</si>
  <si>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</si>
  <si>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</si>
  <si>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</si>
  <si>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</si>
  <si>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</si>
  <si>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</si>
  <si>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</si>
  <si>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</si>
  <si>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</si>
  <si>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</si>
  <si>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</si>
  <si>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</si>
  <si>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</si>
  <si>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</si>
  <si>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</si>
  <si>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</si>
  <si>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</si>
  <si>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</si>
  <si>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</si>
  <si>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</si>
  <si>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</si>
  <si>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</si>
  <si>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</si>
  <si>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</si>
  <si>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</si>
  <si>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</si>
  <si>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</si>
  <si>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</si>
  <si>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</si>
  <si>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</si>
  <si>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</si>
  <si>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</si>
  <si>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</si>
  <si>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</si>
  <si>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</si>
  <si>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</si>
  <si>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</si>
  <si>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</si>
  <si>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</si>
  <si>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</si>
  <si>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</si>
  <si>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</si>
  <si>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</si>
  <si>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</si>
  <si>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</si>
  <si>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</si>
  <si>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</si>
  <si>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</si>
  <si>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</si>
  <si>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</si>
  <si>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</si>
  <si>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</si>
  <si>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</si>
  <si>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</si>
  <si>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</si>
  <si>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</si>
  <si>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</si>
  <si>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</si>
  <si>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</si>
  <si>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</si>
  <si>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</si>
  <si>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</si>
  <si>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</si>
  <si>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</si>
  <si>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</si>
  <si>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</si>
  <si>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</si>
  <si>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</si>
  <si>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</si>
  <si>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</si>
  <si>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</si>
  <si>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</si>
  <si>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</si>
  <si>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</si>
  <si>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</si>
  <si>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</si>
  <si>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</si>
  <si>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</si>
  <si>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</si>
  <si>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</si>
  <si>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</si>
  <si>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</si>
  <si>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</si>
  <si>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</si>
  <si>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</si>
  <si>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</si>
  <si>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</si>
  <si>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</si>
  <si>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</si>
  <si>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</si>
  <si>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</si>
  <si>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</si>
  <si>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</si>
  <si>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</si>
  <si>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</si>
  <si>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</si>
  <si>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</si>
  <si>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</si>
  <si>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</si>
  <si>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</si>
  <si>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</si>
  <si>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</si>
  <si>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</si>
  <si>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</si>
  <si>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</si>
  <si>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</si>
  <si>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</si>
  <si>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</si>
  <si>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</si>
  <si>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</si>
  <si>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</si>
  <si>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</si>
  <si>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</si>
  <si>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</si>
  <si>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</si>
  <si>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</si>
  <si>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</si>
  <si>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</si>
  <si>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</si>
  <si>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</si>
  <si>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</si>
  <si>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</si>
  <si>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</si>
  <si>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</si>
  <si>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</si>
  <si>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</si>
  <si>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</si>
  <si>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</si>
  <si>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</si>
  <si>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</si>
  <si>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</si>
  <si>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</si>
  <si>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</si>
  <si>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</si>
  <si>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</si>
  <si>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</si>
  <si>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</si>
  <si>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</si>
  <si>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</si>
  <si>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</si>
  <si>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</si>
  <si>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</si>
  <si>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</si>
  <si>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</si>
  <si>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</si>
  <si>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</si>
  <si>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</si>
  <si>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</si>
  <si>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</si>
  <si>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</si>
  <si>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</si>
  <si>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</si>
  <si>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</si>
  <si>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</si>
  <si>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</si>
  <si>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</si>
  <si>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</si>
  <si>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</si>
  <si>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</si>
  <si>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</si>
  <si>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</si>
  <si>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</si>
  <si>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</si>
  <si>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</si>
  <si>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</si>
  <si>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</si>
  <si>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</si>
  <si>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</si>
  <si>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</si>
  <si>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</si>
  <si>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</si>
  <si>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</si>
  <si>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</si>
  <si>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</si>
  <si>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</si>
  <si>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</si>
  <si>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</si>
  <si>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</si>
  <si>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</si>
  <si>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</si>
  <si>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</si>
  <si>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</si>
  <si>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</si>
  <si>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</si>
  <si>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</si>
  <si>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</si>
  <si>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</si>
  <si>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</si>
  <si>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</si>
  <si>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</si>
  <si>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</si>
  <si>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</si>
  <si>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</si>
  <si>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</si>
  <si>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</si>
  <si>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</si>
  <si>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</si>
  <si>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</si>
  <si>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</si>
  <si>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</si>
  <si>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</si>
  <si>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</si>
  <si>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</si>
  <si>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</si>
  <si>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</si>
  <si>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</si>
  <si>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</si>
  <si>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</si>
  <si>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</si>
  <si>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</si>
  <si>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</si>
  <si>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</si>
  <si>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</si>
  <si>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</si>
  <si>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</si>
  <si>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</si>
  <si>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</si>
  <si>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</si>
  <si>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</si>
  <si>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</si>
  <si>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</si>
  <si>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</si>
  <si>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</si>
  <si>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</si>
  <si>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</si>
  <si>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</si>
  <si>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</si>
  <si>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</si>
  <si>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</si>
  <si>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</si>
  <si>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</si>
  <si>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</si>
  <si>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</si>
  <si>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</si>
  <si>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</si>
  <si>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</si>
  <si>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</si>
  <si>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</si>
  <si>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</si>
  <si>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</si>
  <si>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</si>
  <si>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</si>
  <si>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</si>
  <si>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</si>
  <si>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</si>
  <si>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</si>
  <si>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</si>
  <si>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</si>
  <si>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</si>
  <si>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</si>
  <si>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</si>
  <si>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</si>
  <si>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</si>
  <si>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</si>
  <si>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</si>
  <si>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</si>
  <si>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</si>
  <si>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</si>
  <si>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</si>
  <si>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</si>
  <si>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</si>
  <si>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</si>
  <si>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</si>
  <si>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</si>
  <si>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</si>
  <si>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</si>
  <si>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</si>
  <si>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</si>
  <si>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</si>
  <si>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</si>
  <si>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</si>
  <si>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</si>
  <si>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</si>
  <si>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</si>
  <si>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</si>
  <si>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</si>
  <si>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</si>
  <si>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</si>
  <si>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</si>
  <si>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</si>
  <si>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</si>
  <si>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</si>
  <si>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</si>
  <si>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</si>
  <si>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</si>
  <si>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</si>
  <si>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</si>
  <si>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</si>
  <si>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</si>
  <si>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</si>
  <si>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</si>
  <si>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</si>
  <si>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</si>
  <si>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</si>
  <si>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</si>
  <si>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</si>
  <si>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</si>
  <si>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</si>
  <si>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</si>
  <si>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</si>
  <si>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</si>
  <si>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</si>
  <si>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</si>
  <si>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</si>
  <si>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</si>
  <si>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</si>
  <si>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</si>
  <si>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</si>
  <si>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</si>
  <si>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</si>
  <si>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</si>
  <si>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</si>
  <si>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</si>
  <si>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</si>
  <si>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</si>
  <si>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</si>
  <si>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</si>
  <si>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</si>
  <si>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</si>
  <si>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</si>
  <si>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</si>
  <si>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</si>
  <si>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</si>
  <si>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</si>
  <si>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</si>
  <si>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</si>
  <si>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</si>
  <si>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</si>
  <si>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</si>
  <si>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</si>
  <si>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</si>
  <si>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</si>
  <si>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</si>
  <si>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</si>
  <si>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</si>
  <si>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</si>
  <si>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</si>
  <si>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</si>
  <si>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</si>
  <si>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</si>
  <si>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</si>
  <si>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</si>
  <si>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</si>
  <si>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</si>
  <si>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</si>
  <si>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</si>
  <si>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</si>
  <si>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</si>
  <si>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</si>
  <si>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</si>
  <si>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</si>
  <si>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</si>
  <si>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</si>
  <si>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</si>
  <si>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</si>
  <si>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</si>
  <si>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</si>
  <si>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</si>
  <si>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</si>
  <si>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</si>
  <si>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</si>
  <si>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</si>
  <si>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</si>
  <si>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</si>
  <si>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</si>
  <si>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</si>
  <si>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</si>
  <si>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</si>
  <si>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</si>
  <si>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</si>
  <si>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</si>
  <si>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</si>
  <si>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</si>
  <si>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</si>
  <si>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</si>
  <si>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</si>
  <si>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</si>
  <si>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</si>
  <si>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</si>
  <si>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</si>
  <si>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</si>
  <si>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</si>
  <si>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</si>
  <si>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</si>
  <si>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</si>
  <si>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</si>
  <si>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</si>
  <si>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</si>
  <si>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</si>
  <si>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</si>
  <si>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</si>
  <si>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</si>
  <si>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</si>
  <si>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</si>
  <si>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</si>
  <si>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</si>
  <si>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</si>
  <si>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</si>
  <si>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</si>
  <si>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</si>
  <si>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</si>
  <si>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</si>
  <si>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</si>
  <si>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</si>
  <si>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</si>
  <si>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</si>
  <si>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</si>
  <si>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</si>
  <si>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</si>
  <si>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</si>
  <si>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</si>
  <si>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</si>
  <si>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</si>
  <si>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</si>
  <si>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</si>
  <si>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</si>
  <si>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</si>
  <si>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</si>
  <si>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</si>
  <si>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</si>
  <si>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</si>
  <si>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</si>
  <si>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</si>
  <si>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</si>
  <si>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</si>
  <si>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</si>
  <si>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</si>
  <si>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</si>
  <si>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</si>
  <si>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</si>
  <si>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</si>
  <si>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</si>
  <si>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</si>
  <si>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</si>
  <si>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</si>
  <si>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</si>
  <si>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</si>
  <si>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</si>
  <si>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</si>
  <si>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</si>
  <si>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</si>
  <si>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</si>
  <si>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</si>
  <si>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</si>
  <si>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</si>
  <si>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</si>
  <si>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</si>
  <si>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</si>
  <si>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</si>
  <si>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</si>
  <si>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</si>
  <si>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</si>
  <si>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</si>
  <si>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</si>
  <si>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</si>
  <si>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</si>
  <si>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</si>
  <si>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</si>
  <si>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</si>
  <si>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</si>
  <si>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</si>
  <si>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</si>
  <si>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</si>
  <si>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</si>
  <si>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</si>
  <si>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</si>
  <si>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</si>
  <si>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</si>
  <si>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</si>
  <si>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</si>
  <si>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</si>
  <si>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</si>
  <si>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</si>
  <si>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</si>
  <si>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</si>
  <si>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</si>
  <si>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</si>
  <si>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</si>
  <si>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</si>
  <si>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</si>
  <si>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</si>
  <si>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</si>
  <si>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</si>
  <si>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</si>
  <si>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</si>
  <si>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</si>
  <si>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</si>
  <si>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</si>
  <si>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</si>
  <si>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</si>
  <si>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</si>
  <si>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</si>
  <si>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</si>
  <si>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</si>
  <si>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</si>
  <si>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</si>
  <si>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</si>
  <si>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</si>
  <si>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</si>
  <si>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</si>
  <si>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</si>
  <si>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</si>
  <si>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</si>
  <si>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</si>
  <si>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</si>
  <si>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</si>
  <si>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</si>
  <si>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</si>
  <si>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</si>
  <si>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</si>
  <si>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</si>
  <si>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</si>
  <si>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</si>
  <si>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</si>
  <si>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</si>
  <si>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</si>
  <si>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</si>
  <si>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</si>
  <si>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</si>
  <si>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</si>
  <si>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</si>
  <si>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</si>
  <si>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</si>
  <si>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</si>
  <si>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</si>
  <si>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</si>
  <si>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</si>
  <si>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</si>
  <si>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</si>
  <si>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</si>
  <si>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</si>
  <si>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</si>
  <si>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</si>
  <si>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</si>
  <si>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</si>
  <si>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</si>
  <si>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</si>
  <si>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</si>
  <si>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</si>
  <si>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</si>
  <si>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</si>
  <si>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</si>
  <si>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</si>
  <si>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</si>
  <si>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</si>
  <si>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</si>
  <si>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</si>
  <si>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</si>
  <si>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</si>
  <si>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</si>
  <si>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</si>
  <si>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</si>
  <si>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</si>
  <si>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</si>
  <si>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</si>
  <si>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</si>
  <si>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</si>
  <si>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</si>
  <si>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</si>
  <si>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</si>
  <si>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</si>
  <si>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</si>
  <si>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</si>
  <si>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</si>
  <si>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</si>
  <si>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</si>
  <si>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</si>
  <si>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</si>
  <si>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</si>
  <si>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</si>
  <si>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</si>
  <si>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</si>
  <si>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</si>
  <si>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</si>
  <si>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</si>
  <si>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</si>
  <si>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</si>
  <si>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</si>
  <si>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</si>
  <si>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</si>
  <si>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</si>
  <si>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</si>
  <si>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</si>
  <si>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</si>
  <si>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</si>
  <si>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</si>
  <si>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</si>
  <si>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</si>
  <si>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</si>
  <si>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</si>
  <si>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</si>
  <si>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</si>
  <si>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</si>
  <si>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</si>
  <si>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</si>
  <si>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</si>
  <si>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</si>
  <si>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</si>
  <si>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</si>
  <si>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</si>
  <si>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</si>
  <si>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</si>
  <si>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</si>
  <si>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</si>
  <si>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</si>
  <si>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</si>
  <si>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</si>
  <si>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</si>
  <si>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</si>
  <si>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</si>
  <si>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</si>
  <si>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</si>
  <si>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</si>
  <si>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</si>
  <si>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</si>
  <si>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</si>
  <si>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</si>
  <si>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</si>
  <si>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</si>
  <si>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</si>
  <si>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</si>
  <si>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</si>
  <si>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</si>
  <si>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</si>
  <si>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</si>
  <si>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</si>
  <si>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</si>
  <si>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</si>
  <si>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</si>
  <si>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</si>
  <si>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</si>
  <si>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</si>
  <si>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</si>
  <si>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</si>
  <si>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</si>
  <si>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</si>
  <si>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</si>
  <si>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</si>
  <si>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</si>
  <si>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</si>
  <si>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</si>
  <si>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</si>
  <si>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</si>
  <si>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</si>
  <si>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</si>
  <si>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</si>
  <si>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</si>
  <si>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</si>
  <si>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</si>
  <si>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</si>
  <si>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</si>
  <si>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</si>
  <si>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</si>
  <si>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</si>
  <si>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</si>
  <si>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</si>
  <si>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</si>
  <si>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</si>
  <si>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</si>
  <si>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</si>
  <si>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</si>
  <si>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</si>
  <si>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</si>
  <si>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</si>
  <si>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</si>
  <si>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</si>
  <si>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</si>
  <si>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</si>
  <si>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</si>
  <si>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</si>
  <si>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</si>
  <si>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</si>
  <si>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</si>
  <si>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</si>
  <si>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</si>
  <si>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</si>
  <si>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</si>
  <si>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</si>
  <si>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</si>
  <si>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</si>
  <si>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</si>
  <si>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</si>
  <si>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</si>
  <si>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</si>
  <si>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</si>
  <si>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</si>
  <si>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</si>
  <si>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</si>
  <si>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</si>
  <si>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</si>
  <si>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</si>
  <si>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</si>
  <si>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</si>
  <si>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</si>
  <si>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</si>
  <si>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</si>
  <si>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</si>
  <si>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</si>
  <si>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</si>
  <si>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</si>
  <si>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</si>
  <si>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</si>
  <si>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</si>
  <si>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</si>
  <si>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</si>
  <si>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</si>
  <si>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</si>
  <si>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</si>
  <si>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</si>
  <si>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</si>
  <si>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</si>
  <si>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</si>
  <si>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</si>
  <si>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</si>
  <si>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</si>
  <si>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</si>
  <si>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</si>
  <si>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</si>
  <si>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</si>
  <si>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</si>
  <si>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</si>
  <si>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</si>
  <si>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</si>
  <si>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</si>
  <si>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</si>
  <si>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</si>
  <si>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</si>
  <si>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</si>
  <si>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</si>
  <si>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</si>
  <si>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</si>
  <si>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</si>
  <si>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</si>
  <si>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</si>
  <si>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</si>
  <si>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</si>
  <si>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</si>
  <si>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</si>
  <si>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</si>
  <si>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</si>
  <si>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</si>
  <si>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</si>
  <si>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</si>
  <si>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</si>
  <si>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</si>
  <si>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</si>
  <si>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</si>
  <si>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</si>
  <si>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</si>
  <si>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</si>
  <si>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</si>
  <si>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</si>
  <si>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</si>
  <si>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</si>
  <si>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</si>
  <si>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</si>
  <si>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</si>
  <si>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</si>
  <si>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</si>
  <si>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</si>
  <si>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</si>
  <si>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</si>
  <si>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</si>
  <si>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</si>
  <si>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</si>
  <si>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</si>
  <si>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</si>
  <si>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</si>
  <si>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</si>
  <si>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</si>
  <si>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</si>
  <si>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</si>
  <si>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</si>
  <si>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</si>
  <si>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</si>
  <si>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</si>
  <si>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</si>
  <si>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</si>
  <si>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</si>
  <si>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</si>
  <si>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</si>
  <si>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</si>
  <si>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</si>
  <si>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</si>
  <si>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</si>
  <si>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</si>
  <si>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</si>
  <si>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</si>
  <si>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</si>
  <si>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</si>
  <si>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</si>
  <si>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</si>
  <si>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</si>
  <si>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</si>
  <si>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</si>
  <si>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</si>
  <si>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</si>
  <si>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</si>
  <si>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</si>
  <si>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</si>
  <si>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</si>
  <si>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</si>
  <si>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</si>
  <si>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</si>
  <si>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</si>
  <si>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</si>
  <si>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</si>
  <si>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</si>
  <si>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</si>
  <si>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</si>
  <si>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</si>
  <si>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</si>
  <si>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</si>
  <si>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</si>
  <si>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</si>
  <si>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</si>
  <si>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</si>
  <si>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</si>
  <si>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</si>
  <si>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</si>
  <si>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</si>
  <si>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</si>
  <si>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</si>
  <si>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</si>
  <si>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</si>
  <si>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</si>
  <si>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</si>
  <si>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</si>
  <si>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</si>
  <si>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</si>
  <si>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</si>
  <si>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</si>
  <si>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</si>
  <si>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</si>
  <si>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</si>
  <si>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</si>
  <si>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</si>
  <si>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</si>
  <si>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</si>
  <si>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</si>
  <si>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</si>
  <si>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</si>
  <si>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</si>
  <si>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</si>
  <si>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</si>
  <si>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</si>
  <si>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</si>
  <si>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</si>
  <si>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</si>
  <si>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</si>
  <si>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</si>
  <si>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</si>
  <si>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</si>
  <si>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</si>
  <si>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</si>
  <si>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</si>
  <si>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</si>
  <si>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</si>
  <si>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</si>
  <si>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</si>
  <si>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</si>
  <si>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</si>
  <si>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</si>
  <si>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</si>
  <si>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</si>
  <si>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</si>
  <si>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</si>
  <si>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</si>
  <si>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</si>
  <si>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</si>
  <si>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</si>
  <si>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</si>
  <si>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</si>
  <si>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</si>
  <si>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</si>
  <si>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</si>
  <si>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</si>
  <si>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</si>
  <si>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</si>
  <si>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</si>
  <si>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</si>
  <si>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</si>
  <si>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</si>
  <si>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</si>
  <si>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</si>
  <si>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</si>
  <si>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</si>
  <si>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</si>
  <si>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</si>
  <si>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</si>
  <si>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</si>
  <si>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</si>
  <si>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</si>
  <si>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</si>
  <si>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</si>
  <si>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</si>
  <si>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</si>
  <si>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</si>
  <si>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</si>
  <si>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</si>
  <si>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</si>
  <si>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</si>
  <si>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</si>
  <si>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</si>
  <si>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</si>
  <si>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</si>
  <si>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</si>
  <si>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</si>
  <si>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</si>
  <si>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</si>
  <si>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</si>
  <si>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</si>
  <si>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</si>
  <si>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</si>
  <si>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</si>
  <si>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</si>
  <si>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</si>
  <si>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</si>
  <si>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</si>
  <si>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</si>
  <si>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</si>
  <si>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</si>
  <si>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</si>
  <si>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</si>
  <si>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</si>
  <si>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</si>
  <si>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</si>
  <si>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</si>
  <si>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</si>
  <si>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</si>
  <si>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</si>
  <si>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</si>
  <si>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</si>
  <si>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</si>
  <si>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</si>
  <si>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</si>
  <si>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</si>
  <si>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</si>
  <si>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</si>
  <si>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</si>
  <si>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</si>
  <si>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</si>
  <si>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</si>
  <si>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</si>
  <si>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</si>
  <si>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</si>
  <si>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</si>
  <si>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</si>
  <si>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</si>
  <si>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</si>
  <si>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</si>
  <si>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</si>
  <si>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</si>
  <si>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</si>
  <si>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</si>
  <si>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</si>
  <si>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</si>
  <si>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</si>
  <si>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</si>
  <si>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</si>
  <si>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</si>
  <si>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</si>
  <si>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</si>
  <si>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</si>
  <si>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</si>
  <si>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</si>
  <si>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</si>
  <si>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</si>
  <si>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</si>
  <si>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</si>
  <si>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</si>
  <si>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</si>
  <si>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</si>
  <si>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</si>
  <si>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</si>
  <si>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</si>
  <si>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</si>
  <si>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</si>
  <si>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</si>
  <si>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</si>
  <si>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</si>
  <si>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</si>
  <si>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</si>
  <si>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</si>
  <si>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</si>
  <si>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</si>
  <si>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</si>
  <si>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</si>
  <si>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</si>
  <si>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</si>
  <si>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</si>
  <si>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</si>
  <si>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</si>
  <si>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</si>
  <si>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</si>
  <si>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</si>
  <si>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</si>
  <si>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</si>
  <si>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</si>
  <si>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</si>
  <si>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</si>
  <si>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</si>
  <si>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</si>
  <si>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</si>
  <si>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</si>
  <si>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</si>
  <si>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</si>
  <si>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</si>
  <si>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</si>
  <si>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</si>
  <si>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</si>
  <si>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</si>
  <si>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</si>
  <si>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</si>
  <si>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</si>
  <si>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</si>
  <si>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</si>
  <si>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</si>
  <si>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</si>
  <si>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</si>
  <si>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</si>
  <si>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</si>
  <si>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</si>
  <si>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</si>
  <si>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</si>
  <si>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</si>
  <si>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</si>
  <si>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</si>
  <si>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</si>
  <si>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</si>
  <si>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</si>
  <si>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</si>
  <si>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</si>
  <si>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</si>
  <si>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</si>
  <si>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</si>
  <si>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</si>
  <si>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</si>
  <si>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</si>
  <si>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</si>
  <si>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</si>
  <si>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</si>
  <si>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</si>
  <si>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</si>
  <si>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</si>
  <si>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</si>
  <si>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</si>
  <si>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</si>
  <si>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</si>
  <si>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</si>
  <si>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</si>
  <si>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</si>
  <si>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</si>
  <si>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</si>
  <si>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</si>
  <si>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</si>
  <si>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</si>
  <si>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</si>
  <si>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</si>
  <si>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</si>
  <si>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</si>
  <si>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</si>
  <si>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</si>
  <si>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</si>
  <si>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</si>
  <si>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</si>
  <si>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</si>
  <si>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</si>
  <si>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</si>
  <si>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</si>
  <si>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</si>
  <si>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</si>
  <si>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</si>
  <si>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</si>
  <si>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</si>
  <si>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</si>
  <si>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</si>
  <si>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</si>
  <si>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</si>
  <si>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</si>
  <si>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</si>
  <si>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</si>
  <si>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</si>
  <si>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</si>
  <si>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</si>
  <si>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</si>
  <si>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</si>
  <si>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</si>
  <si>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</si>
  <si>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</si>
  <si>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</si>
  <si>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</si>
  <si>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</si>
  <si>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</si>
  <si>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</si>
  <si>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</si>
  <si>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</si>
  <si>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</si>
  <si>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</si>
  <si>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</si>
  <si>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</si>
  <si>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</si>
  <si>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</si>
  <si>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</si>
  <si>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</si>
  <si>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</si>
  <si>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</si>
  <si>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</si>
  <si>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</si>
  <si>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</si>
  <si>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</si>
  <si>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</si>
  <si>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</si>
  <si>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</si>
  <si>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</si>
  <si>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</si>
  <si>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</si>
  <si>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</si>
  <si>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</si>
  <si>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</si>
  <si>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</si>
  <si>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</si>
  <si>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</si>
  <si>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</si>
  <si>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</si>
  <si>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</si>
  <si>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</si>
  <si>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</si>
  <si>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</si>
  <si>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</si>
  <si>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</si>
  <si>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</si>
  <si>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</si>
  <si>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</si>
  <si>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</si>
  <si>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</si>
  <si>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</si>
  <si>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</si>
  <si>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</si>
  <si>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</si>
  <si>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</si>
  <si>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</si>
  <si>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</si>
  <si>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</si>
  <si>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</si>
  <si>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</si>
  <si>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</si>
  <si>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</si>
  <si>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</si>
  <si>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</si>
  <si>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</si>
  <si>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</si>
  <si>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</si>
  <si>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</si>
  <si>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</si>
  <si>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</si>
  <si>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</si>
  <si>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</si>
  <si>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</si>
  <si>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</si>
  <si>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</si>
  <si>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</si>
  <si>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</si>
  <si>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</si>
  <si>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</si>
  <si>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</si>
  <si>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</si>
  <si>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</si>
  <si>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</si>
  <si>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</si>
  <si>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</si>
  <si>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</si>
  <si>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</si>
  <si>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</si>
  <si>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</si>
  <si>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</si>
  <si>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</si>
  <si>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</si>
  <si>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</si>
  <si>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</si>
  <si>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</si>
  <si>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</si>
  <si>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</si>
  <si>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</si>
  <si>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</si>
  <si>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</si>
  <si>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</si>
  <si>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</si>
  <si>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</si>
  <si>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</si>
  <si>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</si>
  <si>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</si>
  <si>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</si>
  <si>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</si>
  <si>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</si>
  <si>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</si>
  <si>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</si>
  <si>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</si>
  <si>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</si>
  <si>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</si>
  <si>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</si>
  <si>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</si>
  <si>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</si>
  <si>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</si>
  <si>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</si>
  <si>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</si>
  <si>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</si>
  <si>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</si>
  <si>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</si>
  <si>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</si>
  <si>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</si>
  <si>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</si>
  <si>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</si>
  <si>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</si>
  <si>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</si>
  <si>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</si>
  <si>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</si>
  <si>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</si>
  <si>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</si>
  <si>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</si>
  <si>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</si>
  <si>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</si>
  <si>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</si>
  <si>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</si>
  <si>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</si>
  <si>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</si>
  <si>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</si>
  <si>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</si>
  <si>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</si>
  <si>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</si>
  <si>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</si>
  <si>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</si>
  <si>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</si>
  <si>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</si>
  <si>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</si>
  <si>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</si>
  <si>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</si>
  <si>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</si>
  <si>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</si>
  <si>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</si>
  <si>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</si>
  <si>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</si>
  <si>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</si>
  <si>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</si>
  <si>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</si>
  <si>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</si>
  <si>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</si>
  <si>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</si>
  <si>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</si>
  <si>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</si>
  <si>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</si>
  <si>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</si>
  <si>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</si>
  <si>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</si>
  <si>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</si>
  <si>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</si>
  <si>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</si>
  <si>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</si>
  <si>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</si>
  <si>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</si>
  <si>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</si>
  <si>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</si>
  <si>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</si>
  <si>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</si>
  <si>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</si>
  <si>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</si>
  <si>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</si>
  <si>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</si>
  <si>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</si>
  <si>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</si>
  <si>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</si>
  <si>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</si>
  <si>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</si>
  <si>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</si>
  <si>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</si>
  <si>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</si>
  <si>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</si>
  <si>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</si>
  <si>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</si>
  <si>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</si>
  <si>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</si>
  <si>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</si>
  <si>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</si>
  <si>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</si>
  <si>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</si>
  <si>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</si>
  <si>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</si>
  <si>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</si>
  <si>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</si>
  <si>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</si>
  <si>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</si>
  <si>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</si>
  <si>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</si>
  <si>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</si>
  <si>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</si>
  <si>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</si>
  <si>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</si>
  <si>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</si>
  <si>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</si>
  <si>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</si>
  <si>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</si>
  <si>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</si>
  <si>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</si>
  <si>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</si>
  <si>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</si>
  <si>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</si>
  <si>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</si>
  <si>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</si>
  <si>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</si>
  <si>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</si>
  <si>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</si>
  <si>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</si>
  <si>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</si>
  <si>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</si>
  <si>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</si>
  <si>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</si>
  <si>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</si>
  <si>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</si>
  <si>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</si>
  <si>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</si>
  <si>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</si>
  <si>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</si>
  <si>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</si>
  <si>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</si>
  <si>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</si>
  <si>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</si>
  <si>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</si>
  <si>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</si>
  <si>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</si>
  <si>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</si>
  <si>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</si>
  <si>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</si>
  <si>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</si>
  <si>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</si>
  <si>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</si>
  <si>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</si>
  <si>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</si>
  <si>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</si>
  <si>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</si>
  <si>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</si>
  <si>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</si>
  <si>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</si>
  <si>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</si>
  <si>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</si>
  <si>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</si>
  <si>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</si>
  <si>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</si>
  <si>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</si>
  <si>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</si>
  <si>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</si>
  <si>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</si>
  <si>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</si>
  <si>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</si>
  <si>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</si>
  <si>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</si>
  <si>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</si>
  <si>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</si>
  <si>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</si>
  <si>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</si>
  <si>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</si>
  <si>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</si>
  <si>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</si>
  <si>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</si>
  <si>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</si>
  <si>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</si>
  <si>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</si>
  <si>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</si>
  <si>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</si>
  <si>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</si>
  <si>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</si>
  <si>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</si>
  <si>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</si>
  <si>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</si>
  <si>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</si>
  <si>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</si>
  <si>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</si>
  <si>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</si>
  <si>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</si>
  <si>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</si>
  <si>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</si>
  <si>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</si>
  <si>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</si>
  <si>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</si>
  <si>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</si>
  <si>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</si>
  <si>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</si>
  <si>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</si>
  <si>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</si>
  <si>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</si>
  <si>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</si>
  <si>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</si>
  <si>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</si>
  <si>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</si>
  <si>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</si>
  <si>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</si>
  <si>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</si>
  <si>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</si>
  <si>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</si>
  <si>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</si>
  <si>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</si>
  <si>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</si>
  <si>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</si>
  <si>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</si>
  <si>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</si>
  <si>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</si>
  <si>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</si>
  <si>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</si>
  <si>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</si>
  <si>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</si>
  <si>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</si>
  <si>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</si>
  <si>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</si>
  <si>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</si>
  <si>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</si>
  <si>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</si>
  <si>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</si>
  <si>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</si>
  <si>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</si>
  <si>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</si>
  <si>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</si>
  <si>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</si>
  <si>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</si>
  <si>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</si>
  <si>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</si>
  <si>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</si>
  <si>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</si>
  <si>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</si>
  <si>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</si>
  <si>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</si>
  <si>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</si>
  <si>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</si>
  <si>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</si>
  <si>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</si>
  <si>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</si>
  <si>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</si>
  <si>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</si>
  <si>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</si>
  <si>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</si>
  <si>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</si>
  <si>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</si>
  <si>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</si>
  <si>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</si>
  <si>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</si>
  <si>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</si>
  <si>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</si>
  <si>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</si>
  <si>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</si>
  <si>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</si>
  <si>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</si>
  <si>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</si>
  <si>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</si>
  <si>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</si>
  <si>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</si>
  <si>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</si>
  <si>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</si>
  <si>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</si>
  <si>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</si>
  <si>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</si>
  <si>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</si>
  <si>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</si>
  <si>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</si>
  <si>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</si>
  <si>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</si>
  <si>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</si>
  <si>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</si>
  <si>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</si>
  <si>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</si>
  <si>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</si>
  <si>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</si>
  <si>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</si>
  <si>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</si>
  <si>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</si>
  <si>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</si>
  <si>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</si>
  <si>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</si>
  <si>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</si>
  <si>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</si>
  <si>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</si>
  <si>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</si>
  <si>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</si>
  <si>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</si>
  <si>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</si>
  <si>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</si>
  <si>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</si>
  <si>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</si>
  <si>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</si>
  <si>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</si>
  <si>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</si>
  <si>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</si>
  <si>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</si>
  <si>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</si>
  <si>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</si>
  <si>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</si>
  <si>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</si>
  <si>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</si>
  <si>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</si>
  <si>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</si>
  <si>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</si>
  <si>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</si>
  <si>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</si>
  <si>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</si>
  <si>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</si>
  <si>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</si>
  <si>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</si>
  <si>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</si>
  <si>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</si>
  <si>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</si>
  <si>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</si>
  <si>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</si>
  <si>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</si>
  <si>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</si>
  <si>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</si>
  <si>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</si>
  <si>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</si>
  <si>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</si>
  <si>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</si>
  <si>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</si>
  <si>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</si>
  <si>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</si>
  <si>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</si>
  <si>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</si>
  <si>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</si>
  <si>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</si>
  <si>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</si>
  <si>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</si>
  <si>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</si>
  <si>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</si>
  <si>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</si>
  <si>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</si>
  <si>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</si>
  <si>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</si>
  <si>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</si>
  <si>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</si>
  <si>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</si>
  <si>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</si>
  <si>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</si>
  <si>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</si>
  <si>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</si>
  <si>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</si>
  <si>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</si>
  <si>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</si>
  <si>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</si>
  <si>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</si>
  <si>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</si>
  <si>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</si>
  <si>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</si>
  <si>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</si>
  <si>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</si>
  <si>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</si>
  <si>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</si>
  <si>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</si>
  <si>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</si>
  <si>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</si>
  <si>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</si>
  <si>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</si>
  <si>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</si>
  <si>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</si>
  <si>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</si>
  <si>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</si>
  <si>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</si>
  <si>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</si>
  <si>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</si>
  <si>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</si>
  <si>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</si>
  <si>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</si>
  <si>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</si>
  <si>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</si>
  <si>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</si>
  <si>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</si>
  <si>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</si>
  <si>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</si>
  <si>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</si>
  <si>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</si>
  <si>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</si>
  <si>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</si>
  <si>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</si>
  <si>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</si>
  <si>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</si>
  <si>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</si>
  <si>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</si>
  <si>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</si>
  <si>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</si>
  <si>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</si>
  <si>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</si>
  <si>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</si>
  <si>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</si>
  <si>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</si>
  <si>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</si>
  <si>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</si>
  <si>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</si>
  <si>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</si>
  <si>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</si>
  <si>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</si>
  <si>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</si>
  <si>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</si>
  <si>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</si>
  <si>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</si>
  <si>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</si>
  <si>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</si>
  <si>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</si>
  <si>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</si>
  <si>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</si>
  <si>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</si>
  <si>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</si>
  <si>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</si>
  <si>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</si>
  <si>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</si>
  <si>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</si>
  <si>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</si>
  <si>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</si>
  <si>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</si>
  <si>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</si>
  <si>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</si>
  <si>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</si>
  <si>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</si>
  <si>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</si>
  <si>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</si>
  <si>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</si>
  <si>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</si>
  <si>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</si>
  <si>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</si>
  <si>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</si>
  <si>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</si>
  <si>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</si>
  <si>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</si>
  <si>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</si>
  <si>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</si>
  <si>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</si>
  <si>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</si>
  <si>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</si>
  <si>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</si>
  <si>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</si>
  <si>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</si>
  <si>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</si>
  <si>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</si>
  <si>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</si>
  <si>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</si>
  <si>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</si>
  <si>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</si>
  <si>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</si>
  <si>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</si>
  <si>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</si>
  <si>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</si>
  <si>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</si>
  <si>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</si>
  <si>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</si>
  <si>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</si>
  <si>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</si>
  <si>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</si>
  <si>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</si>
  <si>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</si>
  <si>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</si>
  <si>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</si>
  <si>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</si>
  <si>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</si>
  <si>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</si>
  <si>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</si>
  <si>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</si>
  <si>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</si>
  <si>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</si>
  <si>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</si>
  <si>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</si>
  <si>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</si>
  <si>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</si>
  <si>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</si>
  <si>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</si>
  <si>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</si>
  <si>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</si>
  <si>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</si>
  <si>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</si>
  <si>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</si>
  <si>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</si>
  <si>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</si>
  <si>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</si>
  <si>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</si>
  <si>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</si>
  <si>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</si>
  <si>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</si>
  <si>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</si>
  <si>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</si>
  <si>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</si>
  <si>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</si>
  <si>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</si>
  <si>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</si>
  <si>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</si>
  <si>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</si>
  <si>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</si>
  <si>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</si>
  <si>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</si>
  <si>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</si>
  <si>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</si>
  <si>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</si>
  <si>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</si>
  <si>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</si>
  <si>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</si>
  <si>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</si>
  <si>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</si>
  <si>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</si>
  <si>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</si>
  <si>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</si>
  <si>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</si>
  <si>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</si>
  <si>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</si>
  <si>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</si>
  <si>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</si>
  <si>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</si>
  <si>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</si>
  <si>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</si>
  <si>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</si>
  <si>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</si>
  <si>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</si>
  <si>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</si>
  <si>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</si>
  <si>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</si>
  <si>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</si>
  <si>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</si>
  <si>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</si>
  <si>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</si>
  <si>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</si>
  <si>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</si>
  <si>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</si>
  <si>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</si>
  <si>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</si>
  <si>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</si>
  <si>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</si>
  <si>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</si>
  <si>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</si>
  <si>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</si>
  <si>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</si>
  <si>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</si>
  <si>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</si>
  <si>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</si>
  <si>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</si>
  <si>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</si>
  <si>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</si>
  <si>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</si>
  <si>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</si>
  <si>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</si>
  <si>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</si>
  <si>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</si>
  <si>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</si>
  <si>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</si>
  <si>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</si>
  <si>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</si>
  <si>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</si>
  <si>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</si>
  <si>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</si>
  <si>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</si>
  <si>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</si>
  <si>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</si>
  <si>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</si>
  <si>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</si>
  <si>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</si>
  <si>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</si>
  <si>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</si>
  <si>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</si>
  <si>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</si>
  <si>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</si>
  <si>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</si>
  <si>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</si>
  <si>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</si>
  <si>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</si>
  <si>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</si>
  <si>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</si>
  <si>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</si>
  <si>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</si>
  <si>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</si>
  <si>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</si>
  <si>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</si>
  <si>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</si>
  <si>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</si>
  <si>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</si>
  <si>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</si>
  <si>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</si>
  <si>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</si>
  <si>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</si>
  <si>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</si>
  <si>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</si>
  <si>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</si>
  <si>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</si>
  <si>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</si>
  <si>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</si>
  <si>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</si>
  <si>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</si>
  <si>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</si>
  <si>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</si>
  <si>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</si>
  <si>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</si>
  <si>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</si>
  <si>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</si>
  <si>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</si>
  <si>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</si>
  <si>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</si>
  <si>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</si>
  <si>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</si>
  <si>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</si>
  <si>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</si>
  <si>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</si>
  <si>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</si>
  <si>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</si>
  <si>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</si>
  <si>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</si>
  <si>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</si>
  <si>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</si>
  <si>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</si>
  <si>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</si>
  <si>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</si>
  <si>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</si>
  <si>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</si>
  <si>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</si>
  <si>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</si>
  <si>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</si>
  <si>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</si>
  <si>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</si>
  <si>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</si>
  <si>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</si>
  <si>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</si>
  <si>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</si>
  <si>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</si>
  <si>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</si>
  <si>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</si>
  <si>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</si>
  <si>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</si>
  <si>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</si>
  <si>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</si>
  <si>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</si>
  <si>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</si>
  <si>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</si>
  <si>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</si>
  <si>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</si>
  <si>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</si>
  <si>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</si>
  <si>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</si>
  <si>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</si>
  <si>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</si>
  <si>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</si>
  <si>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</si>
  <si>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</si>
  <si>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</si>
  <si>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</si>
  <si>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</si>
  <si>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</si>
  <si>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</si>
  <si>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</si>
  <si>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</si>
  <si>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</si>
  <si>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</si>
  <si>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</si>
  <si>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</si>
  <si>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</si>
  <si>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</si>
  <si>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</si>
  <si>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</si>
  <si>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</si>
  <si>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</si>
  <si>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</si>
  <si>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</si>
  <si>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</si>
  <si>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</si>
  <si>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</si>
  <si>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</si>
  <si>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</si>
  <si>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</si>
  <si>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</si>
  <si>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</si>
  <si>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</si>
  <si>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</si>
  <si>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</si>
  <si>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</si>
  <si>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</si>
  <si>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</si>
  <si>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</si>
  <si>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</si>
  <si>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</si>
  <si>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</si>
  <si>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</si>
  <si>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</si>
  <si>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</si>
  <si>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</si>
  <si>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</si>
  <si>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</si>
  <si>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</si>
  <si>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</si>
  <si>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</si>
  <si>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</si>
  <si>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</si>
  <si>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</si>
  <si>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</si>
  <si>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</si>
  <si>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</si>
  <si>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</si>
  <si>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</si>
  <si>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</si>
  <si>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</si>
  <si>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</si>
  <si>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</si>
  <si>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</si>
  <si>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</si>
  <si>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</si>
  <si>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</si>
  <si>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</si>
  <si>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</si>
  <si>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</si>
  <si>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</si>
  <si>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</si>
  <si>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</si>
  <si>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</si>
  <si>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</si>
  <si>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</si>
  <si>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</si>
  <si>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</si>
  <si>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</si>
  <si>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</si>
  <si>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</si>
  <si>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</si>
  <si>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</si>
  <si>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</si>
  <si>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</si>
  <si>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</si>
  <si>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</si>
  <si>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</si>
  <si>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</si>
  <si>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</si>
  <si>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</si>
  <si>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</si>
  <si>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</si>
  <si>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</si>
  <si>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</si>
  <si>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</si>
  <si>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</si>
  <si>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</si>
  <si>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</si>
  <si>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</si>
  <si>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</si>
  <si>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</si>
  <si>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</si>
  <si>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</si>
  <si>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</si>
  <si>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</si>
  <si>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</si>
  <si>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</si>
  <si>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</si>
  <si>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</si>
  <si>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</si>
  <si>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</si>
  <si>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</si>
  <si>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</si>
  <si>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</si>
  <si>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</si>
  <si>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</si>
  <si>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</si>
  <si>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</si>
  <si>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</si>
  <si>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</si>
  <si>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</si>
  <si>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</si>
  <si>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</si>
  <si>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</si>
  <si>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</si>
  <si>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</si>
  <si>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</si>
  <si>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</si>
  <si>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</si>
  <si>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</si>
  <si>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</si>
  <si>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</si>
  <si>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</si>
  <si>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</si>
  <si>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</si>
  <si>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</si>
  <si>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</si>
  <si>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</si>
  <si>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</si>
  <si>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</si>
  <si>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</si>
  <si>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</si>
  <si>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</si>
  <si>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</si>
  <si>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</si>
  <si>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</si>
  <si>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</si>
  <si>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</si>
  <si>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</si>
  <si>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</si>
  <si>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</si>
  <si>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</si>
  <si>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</si>
  <si>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</si>
  <si>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</si>
  <si>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</si>
  <si>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</si>
  <si>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</si>
  <si>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</si>
  <si>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</si>
  <si>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</si>
  <si>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</si>
  <si>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</si>
  <si>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</si>
  <si>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</si>
  <si>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</si>
  <si>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</si>
  <si>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</si>
  <si>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</si>
  <si>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</si>
  <si>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</si>
  <si>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</si>
  <si>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</si>
  <si>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</si>
  <si>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</si>
  <si>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</si>
  <si>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</si>
  <si>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</si>
  <si>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</si>
  <si>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</si>
  <si>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</si>
  <si>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</si>
  <si>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</si>
  <si>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</si>
  <si>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</si>
  <si>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</si>
  <si>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</si>
  <si>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</si>
  <si>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</si>
  <si>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</si>
  <si>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</si>
  <si>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</si>
  <si>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</si>
  <si>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</si>
  <si>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</si>
  <si>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</si>
  <si>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</si>
  <si>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</si>
  <si>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</si>
  <si>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</si>
  <si>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</si>
  <si>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</si>
  <si>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</si>
  <si>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</si>
  <si>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</si>
  <si>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</si>
  <si>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</si>
  <si>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</si>
  <si>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</si>
  <si>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</si>
  <si>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</si>
  <si>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</si>
  <si>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</si>
  <si>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</si>
  <si>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</si>
  <si>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</si>
  <si>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</si>
  <si>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</si>
  <si>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</si>
  <si>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</si>
  <si>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</si>
  <si>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</si>
  <si>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</si>
  <si>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</si>
  <si>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</si>
  <si>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</si>
  <si>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</si>
  <si>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</si>
  <si>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</si>
  <si>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</si>
  <si>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</si>
  <si>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</si>
  <si>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</si>
  <si>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</si>
  <si>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</si>
  <si>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</si>
  <si>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</si>
  <si>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</si>
  <si>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</si>
  <si>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</si>
  <si>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</si>
  <si>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</si>
  <si>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</si>
  <si>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</si>
  <si>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</si>
  <si>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</si>
  <si>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</si>
  <si>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</si>
  <si>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</si>
  <si>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</si>
  <si>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</si>
  <si>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</si>
  <si>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</si>
  <si>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</si>
  <si>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</si>
  <si>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</si>
  <si>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</si>
  <si>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</si>
  <si>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</si>
  <si>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</si>
  <si>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</si>
  <si>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</si>
  <si>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</si>
  <si>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</si>
  <si>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</si>
  <si>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</si>
  <si>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</si>
  <si>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</si>
  <si>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</si>
  <si>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</si>
  <si>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</si>
  <si>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</si>
  <si>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</si>
  <si>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</si>
  <si>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</si>
  <si>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</si>
  <si>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</si>
  <si>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</si>
  <si>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</si>
  <si>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</si>
  <si>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</si>
  <si>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</si>
  <si>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</si>
  <si>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</si>
  <si>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</si>
  <si>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</si>
  <si>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</si>
  <si>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</si>
  <si>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</si>
  <si>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</si>
  <si>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</si>
  <si>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</si>
  <si>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</si>
  <si>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</si>
  <si>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</si>
  <si>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</si>
  <si>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</si>
  <si>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</si>
  <si>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</si>
  <si>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</si>
  <si>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</si>
  <si>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</si>
  <si>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</si>
  <si>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</si>
  <si>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</si>
  <si>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</si>
  <si>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</si>
  <si>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</si>
  <si>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</si>
  <si>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</si>
  <si>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</si>
  <si>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</si>
  <si>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</si>
  <si>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</si>
  <si>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</si>
  <si>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</si>
  <si>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</si>
  <si>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</si>
  <si>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</si>
  <si>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</si>
  <si>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</si>
  <si>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</si>
  <si>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</si>
  <si>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</si>
  <si>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</si>
  <si>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</si>
  <si>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</si>
  <si>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</si>
  <si>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</si>
  <si>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</si>
  <si>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</si>
  <si>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</si>
  <si>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</si>
  <si>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</si>
  <si>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</si>
  <si>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</si>
  <si>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</si>
  <si>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</si>
  <si>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</si>
  <si>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</si>
  <si>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</si>
  <si>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</si>
  <si>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</si>
  <si>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</si>
  <si>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</si>
  <si>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</si>
  <si>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</si>
  <si>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</si>
  <si>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</si>
  <si>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</si>
  <si>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</si>
  <si>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</si>
  <si>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</si>
  <si>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</si>
  <si>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</si>
  <si>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</si>
  <si>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</si>
  <si>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</si>
  <si>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</si>
  <si>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</si>
  <si>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</si>
  <si>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</si>
  <si>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</si>
  <si>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</si>
  <si>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</si>
  <si>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</si>
  <si>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</si>
  <si>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</si>
  <si>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</si>
  <si>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</si>
  <si>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</si>
  <si>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</si>
  <si>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</si>
  <si>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</si>
  <si>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</si>
  <si>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</si>
  <si>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</si>
  <si>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</si>
  <si>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</si>
  <si>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</si>
  <si>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</si>
  <si>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</si>
  <si>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</si>
  <si>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</si>
  <si>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</si>
  <si>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</si>
  <si>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</si>
  <si>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</si>
  <si>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</si>
  <si>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</si>
  <si>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</si>
  <si>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</si>
  <si>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</si>
  <si>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</si>
  <si>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</si>
  <si>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</si>
  <si>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</si>
  <si>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</si>
  <si>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</si>
  <si>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</si>
  <si>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</si>
  <si>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</si>
  <si>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</si>
  <si>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</si>
  <si>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</si>
  <si>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</si>
  <si>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</si>
  <si>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</si>
  <si>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</si>
  <si>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</si>
  <si>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</si>
  <si>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</si>
  <si>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</si>
  <si>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</si>
  <si>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</si>
  <si>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</si>
  <si>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</si>
  <si>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</si>
  <si>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</si>
  <si>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</si>
  <si>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</si>
  <si>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</si>
  <si>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</si>
  <si>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</si>
  <si>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</si>
  <si>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</si>
  <si>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</si>
  <si>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</si>
  <si>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</si>
  <si>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</si>
  <si>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</si>
  <si>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</si>
  <si>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</si>
  <si>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</si>
  <si>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</si>
  <si>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</si>
  <si>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</si>
  <si>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</si>
  <si>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</si>
  <si>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</si>
  <si>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</si>
  <si>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</si>
  <si>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</si>
  <si>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</si>
  <si>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</si>
  <si>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</si>
  <si>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</si>
  <si>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</si>
  <si>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</si>
  <si>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</si>
  <si>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</si>
  <si>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</si>
  <si>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</si>
  <si>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</si>
  <si>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</si>
  <si>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</si>
  <si>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</si>
  <si>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</si>
  <si>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</si>
  <si>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</si>
  <si>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</si>
  <si>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</si>
  <si>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</si>
  <si>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</si>
  <si>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</si>
  <si>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</si>
  <si>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</si>
  <si>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</si>
  <si>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</si>
  <si>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</si>
  <si>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</si>
  <si>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</si>
  <si>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</si>
  <si>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</si>
  <si>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</si>
  <si>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</si>
  <si>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</si>
  <si>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</si>
  <si>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</si>
  <si>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</si>
  <si>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</si>
  <si>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</si>
  <si>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</si>
  <si>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</si>
  <si>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</si>
  <si>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</si>
  <si>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</si>
  <si>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</si>
  <si>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</si>
  <si>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</si>
  <si>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</si>
  <si>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</si>
  <si>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</si>
  <si>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</si>
  <si>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</si>
  <si>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</si>
  <si>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</si>
  <si>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</si>
  <si>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</si>
  <si>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</si>
  <si>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</si>
  <si>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</si>
  <si>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</si>
  <si>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</si>
  <si>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</si>
  <si>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</si>
  <si>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</si>
  <si>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</si>
  <si>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</si>
  <si>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</si>
  <si>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</si>
  <si>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</si>
  <si>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</si>
  <si>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</si>
  <si>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</si>
  <si>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</si>
  <si>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</si>
  <si>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</si>
  <si>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</si>
  <si>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</si>
  <si>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</si>
  <si>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</si>
  <si>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</si>
  <si>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</si>
  <si>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</si>
  <si>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</si>
  <si>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</si>
  <si>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</si>
  <si>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</si>
  <si>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</si>
  <si>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</si>
  <si>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</si>
  <si>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</si>
  <si>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</si>
  <si>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</si>
  <si>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</si>
  <si>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</si>
  <si>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</si>
  <si>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</si>
  <si>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</si>
  <si>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</si>
  <si>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</si>
  <si>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</si>
  <si>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</si>
  <si>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</si>
  <si>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</si>
  <si>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</si>
  <si>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</si>
  <si>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</si>
  <si>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</si>
  <si>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</si>
  <si>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</si>
  <si>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</si>
  <si>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</si>
  <si>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</si>
  <si>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</si>
  <si>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</si>
  <si>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</si>
  <si>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</si>
  <si>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</si>
  <si>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</si>
  <si>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</si>
  <si>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</si>
  <si>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</si>
  <si>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</si>
  <si>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</si>
  <si>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</si>
  <si>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</si>
  <si>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</si>
  <si>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</si>
  <si>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</si>
  <si>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</si>
  <si>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</si>
  <si>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</si>
  <si>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</si>
  <si>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</si>
  <si>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</si>
  <si>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</si>
  <si>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</si>
  <si>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</si>
  <si>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</si>
  <si>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</si>
  <si>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</si>
  <si>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</si>
  <si>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</si>
  <si>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</si>
  <si>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</si>
  <si>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</si>
  <si>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</si>
  <si>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</si>
  <si>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</si>
  <si>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</si>
  <si>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</si>
  <si>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</si>
  <si>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</si>
  <si>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</si>
  <si>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</si>
  <si>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</si>
  <si>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</si>
  <si>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</si>
  <si>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</si>
  <si>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</si>
  <si>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</si>
  <si>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</si>
  <si>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</si>
  <si>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</si>
  <si>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</si>
  <si>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</si>
  <si>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</si>
  <si>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</si>
  <si>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</si>
  <si>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</si>
  <si>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</si>
  <si>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</si>
  <si>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</si>
  <si>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</si>
  <si>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</si>
  <si>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</si>
  <si>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</si>
  <si>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</si>
  <si>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</si>
  <si>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</si>
  <si>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</si>
  <si>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</si>
  <si>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</si>
  <si>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</si>
  <si>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</si>
  <si>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</si>
  <si>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</si>
  <si>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</si>
  <si>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</si>
  <si>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</si>
  <si>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</si>
  <si>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</si>
  <si>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</si>
  <si>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</si>
  <si>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</si>
  <si>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</si>
  <si>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</si>
  <si>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</si>
  <si>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</si>
  <si>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</si>
  <si>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</si>
  <si>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</si>
  <si>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</si>
  <si>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</si>
  <si>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</si>
  <si>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</si>
  <si>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</si>
  <si>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</si>
  <si>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</si>
  <si>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</si>
  <si>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</si>
  <si>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</si>
  <si>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</si>
  <si>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</si>
  <si>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</si>
  <si>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</si>
  <si>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</si>
  <si>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</si>
  <si>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</si>
  <si>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</si>
  <si>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</si>
  <si>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</si>
  <si>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</si>
  <si>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</si>
  <si>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</si>
  <si>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</si>
  <si>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</si>
  <si>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</si>
  <si>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</si>
  <si>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</si>
  <si>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</si>
  <si>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</si>
  <si>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</si>
  <si>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</si>
  <si>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</si>
  <si>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</si>
  <si>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</si>
  <si>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</si>
  <si>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</si>
  <si>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</si>
  <si>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</si>
  <si>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</si>
  <si>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</si>
  <si>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</si>
  <si>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</si>
  <si>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</si>
  <si>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</si>
  <si>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</si>
  <si>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</si>
  <si>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</si>
  <si>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</si>
  <si>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</si>
  <si>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</si>
  <si>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</si>
  <si>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</si>
  <si>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</si>
  <si>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</si>
  <si>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</si>
  <si>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</si>
  <si>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</si>
  <si>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</si>
  <si>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</si>
  <si>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</si>
  <si>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</si>
  <si>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</si>
  <si>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</si>
  <si>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</si>
  <si>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</si>
  <si>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</si>
  <si>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</si>
  <si>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</si>
  <si>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</si>
  <si>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</si>
  <si>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</si>
  <si>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</si>
  <si>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</si>
  <si>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</si>
  <si>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</si>
  <si>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</si>
  <si>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</si>
  <si>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</si>
  <si>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</si>
  <si>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</si>
  <si>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</si>
  <si>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</si>
  <si>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</si>
  <si>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</si>
  <si>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</si>
  <si>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</si>
  <si>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</si>
  <si>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</si>
  <si>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</si>
  <si>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</si>
  <si>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</si>
  <si>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</si>
  <si>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</si>
  <si>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</si>
  <si>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</si>
  <si>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</si>
  <si>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</si>
  <si>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</si>
  <si>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</si>
  <si>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</si>
  <si>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</si>
  <si>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</si>
  <si>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</si>
  <si>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</si>
  <si>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</si>
  <si>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</si>
  <si>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</si>
  <si>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</si>
  <si>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</si>
  <si>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</si>
  <si>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</si>
  <si>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</si>
  <si>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</si>
  <si>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</si>
  <si>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</si>
  <si>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</si>
  <si>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</si>
  <si>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</si>
  <si>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</si>
  <si>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</si>
  <si>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</si>
  <si>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</si>
  <si>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</si>
  <si>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</si>
  <si>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</si>
  <si>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</si>
  <si>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</si>
  <si>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</si>
  <si>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</si>
  <si>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</si>
  <si>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</si>
  <si>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</si>
  <si>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</si>
  <si>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</si>
  <si>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</si>
  <si>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</si>
  <si>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</si>
  <si>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</si>
  <si>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</si>
  <si>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</si>
  <si>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</si>
  <si>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</si>
  <si>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</si>
  <si>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</si>
  <si>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</si>
  <si>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</si>
  <si>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</si>
  <si>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</si>
  <si>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</si>
  <si>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</si>
  <si>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</si>
  <si>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</si>
  <si>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</si>
  <si>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</si>
  <si>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</si>
  <si>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</si>
  <si>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</si>
  <si>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</si>
  <si>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</si>
  <si>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</si>
  <si>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</si>
  <si>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</si>
  <si>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</si>
  <si>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</si>
  <si>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</si>
  <si>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</si>
  <si>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</si>
  <si>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</si>
  <si>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</si>
  <si>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</si>
  <si>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</si>
  <si>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</si>
  <si>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</si>
  <si>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</si>
  <si>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</si>
  <si>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</si>
  <si>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</si>
  <si>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</si>
  <si>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</si>
  <si>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</si>
  <si>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</si>
  <si>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</si>
  <si>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</si>
  <si>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</si>
  <si>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</si>
  <si>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</si>
  <si>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</si>
  <si>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</si>
  <si>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</si>
  <si>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</si>
  <si>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</si>
  <si>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</si>
  <si>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</si>
  <si>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</si>
  <si>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</si>
  <si>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</si>
  <si>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</si>
  <si>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</si>
  <si>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</si>
  <si>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</si>
  <si>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</si>
  <si>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</si>
  <si>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</si>
  <si>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</si>
  <si>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</si>
  <si>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</si>
  <si>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</si>
  <si>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</si>
  <si>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</si>
  <si>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</si>
  <si>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</si>
  <si>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</si>
  <si>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</si>
  <si>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</si>
  <si>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</si>
  <si>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</si>
  <si>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</si>
  <si>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</si>
  <si>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</si>
  <si>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</si>
  <si>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</si>
  <si>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</si>
  <si>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</si>
  <si>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</si>
  <si>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</si>
  <si>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</si>
  <si>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</si>
  <si>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</si>
  <si>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</si>
  <si>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</si>
  <si>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</si>
  <si>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</si>
  <si>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</si>
  <si>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</si>
  <si>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</si>
  <si>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</si>
  <si>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</si>
  <si>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</si>
  <si>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</si>
  <si>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</si>
  <si>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</si>
  <si>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</si>
  <si>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</si>
  <si>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</si>
  <si>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</si>
  <si>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</si>
  <si>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</si>
  <si>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</si>
  <si>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</si>
  <si>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</si>
  <si>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</si>
  <si>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</si>
  <si>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</si>
  <si>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</si>
  <si>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</si>
  <si>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</si>
  <si>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</si>
  <si>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</si>
  <si>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</si>
  <si>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</si>
  <si>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</si>
  <si>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</si>
  <si>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</si>
  <si>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</si>
  <si>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</si>
  <si>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</si>
  <si>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</si>
  <si>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</si>
  <si>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</si>
  <si>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</si>
  <si>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</si>
  <si>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</si>
  <si>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</si>
  <si>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</si>
  <si>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</si>
  <si>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</si>
  <si>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</si>
  <si>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</si>
  <si>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</si>
  <si>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</si>
  <si>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</si>
  <si>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</si>
  <si>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</si>
  <si>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</si>
  <si>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</si>
  <si>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</si>
  <si>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</si>
  <si>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</si>
  <si>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</si>
  <si>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</si>
  <si>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</si>
  <si>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</si>
  <si>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</si>
  <si>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</si>
  <si>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</si>
  <si>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</si>
  <si>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</si>
  <si>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</si>
  <si>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</si>
  <si>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</si>
  <si>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</si>
  <si>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</si>
  <si>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</si>
  <si>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</si>
  <si>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</si>
  <si>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</si>
  <si>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</si>
  <si>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</si>
  <si>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</si>
  <si>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</si>
  <si>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</si>
  <si>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</si>
  <si>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</si>
  <si>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</si>
  <si>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</si>
  <si>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</si>
  <si>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</si>
  <si>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</si>
  <si>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</si>
  <si>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</si>
  <si>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</si>
  <si>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</si>
  <si>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</si>
  <si>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</si>
  <si>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</si>
  <si>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</si>
  <si>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</si>
  <si>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</si>
  <si>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</si>
  <si>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</si>
  <si>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</si>
  <si>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</si>
  <si>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</si>
  <si>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</si>
  <si>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</si>
  <si>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</si>
  <si>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</si>
  <si>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</si>
  <si>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</si>
  <si>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</si>
  <si>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</si>
  <si>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</si>
  <si>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</si>
  <si>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</si>
  <si>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</si>
  <si>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</si>
  <si>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</si>
  <si>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</si>
  <si>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</si>
  <si>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</si>
  <si>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</si>
  <si>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</si>
  <si>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</si>
  <si>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</si>
  <si>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</si>
  <si>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</si>
  <si>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</si>
  <si>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</si>
  <si>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</si>
  <si>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</si>
  <si>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</si>
  <si>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</si>
  <si>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</si>
  <si>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</si>
  <si>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</si>
  <si>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</si>
  <si>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</si>
  <si>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</si>
  <si>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</si>
  <si>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</si>
  <si>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</si>
  <si>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</si>
  <si>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</si>
  <si>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</si>
  <si>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</si>
  <si>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</si>
  <si>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</si>
  <si>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</si>
  <si>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</si>
  <si>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</si>
  <si>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</si>
  <si>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</si>
  <si>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</si>
  <si>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</si>
  <si>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</si>
  <si>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</si>
  <si>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</si>
  <si>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</si>
  <si>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</si>
  <si>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</si>
  <si>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</si>
  <si>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</si>
  <si>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</si>
  <si>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</si>
  <si>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</si>
  <si>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</si>
  <si>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</si>
  <si>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</si>
  <si>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</si>
  <si>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</si>
  <si>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</si>
  <si>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</si>
  <si>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</si>
  <si>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</si>
  <si>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</si>
  <si>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</si>
  <si>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</si>
  <si>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</si>
  <si>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</si>
  <si>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</si>
  <si>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</si>
  <si>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</si>
  <si>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</si>
  <si>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</si>
  <si>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</si>
  <si>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</si>
  <si>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</si>
  <si>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</si>
  <si>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</si>
  <si>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</si>
  <si>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</si>
  <si>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</si>
  <si>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</si>
  <si>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</si>
  <si>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</si>
  <si>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</si>
  <si>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</si>
  <si>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</si>
  <si>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</si>
  <si>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</si>
  <si>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</si>
  <si>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</si>
  <si>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</si>
  <si>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</si>
  <si>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</si>
  <si>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</si>
  <si>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</si>
  <si>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</si>
  <si>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</si>
  <si>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</si>
  <si>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</si>
  <si>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</si>
  <si>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</si>
  <si>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</si>
  <si>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</si>
  <si>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</si>
  <si>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</si>
  <si>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</si>
  <si>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</si>
  <si>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</si>
  <si>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</si>
  <si>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</si>
  <si>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</si>
  <si>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</si>
  <si>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</si>
  <si>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</si>
  <si>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</si>
  <si>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</si>
  <si>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</si>
  <si>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</si>
  <si>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</si>
  <si>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</si>
  <si>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</si>
  <si>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</si>
  <si>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</si>
  <si>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</si>
  <si>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</si>
  <si>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</si>
  <si>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</si>
  <si>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</si>
  <si>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</si>
  <si>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</si>
  <si>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</si>
  <si>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</si>
  <si>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</si>
  <si>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</si>
  <si>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</si>
  <si>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</si>
  <si>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</si>
  <si>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</si>
  <si>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</si>
  <si>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</si>
  <si>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</si>
  <si>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</si>
  <si>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</si>
  <si>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</si>
  <si>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</si>
  <si>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</si>
  <si>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</si>
  <si>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</si>
  <si>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</si>
  <si>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</si>
  <si>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</si>
  <si>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</si>
  <si>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</si>
  <si>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</si>
  <si>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</si>
  <si>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</si>
  <si>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</si>
  <si>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</si>
  <si>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</si>
  <si>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</si>
  <si>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</si>
  <si>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</si>
  <si>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</si>
  <si>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</si>
  <si>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</si>
  <si>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</si>
  <si>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</si>
  <si>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</si>
  <si>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</si>
  <si>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</si>
  <si>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</si>
  <si>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</si>
  <si>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</si>
  <si>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</si>
  <si>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</si>
  <si>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</si>
  <si>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</si>
  <si>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</si>
  <si>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</si>
  <si>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</si>
  <si>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</si>
  <si>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</si>
  <si>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</si>
  <si>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</si>
  <si>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</si>
  <si>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</si>
  <si>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</si>
  <si>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</si>
  <si>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</si>
  <si>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</si>
  <si>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</si>
  <si>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</si>
  <si>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</si>
  <si>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</si>
  <si>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</si>
  <si>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</si>
  <si>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</si>
  <si>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</si>
  <si>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</si>
  <si>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</si>
  <si>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</si>
  <si>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</si>
  <si>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</si>
  <si>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</si>
  <si>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</si>
  <si>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</si>
  <si>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</si>
  <si>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</si>
  <si>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</si>
  <si>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</si>
  <si>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</si>
  <si>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</si>
  <si>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</si>
  <si>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</si>
  <si>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</si>
  <si>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</si>
  <si>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</si>
  <si>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</si>
  <si>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</si>
  <si>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</si>
  <si>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</si>
  <si>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</si>
  <si>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</si>
  <si>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</si>
  <si>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</si>
  <si>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</si>
  <si>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</si>
  <si>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</si>
  <si>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</si>
  <si>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</si>
  <si>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</si>
  <si>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</si>
  <si>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</si>
  <si>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</si>
  <si>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</si>
  <si>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</si>
  <si>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</si>
  <si>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</si>
  <si>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</si>
  <si>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</si>
  <si>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</si>
  <si>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</si>
  <si>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</si>
  <si>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</si>
  <si>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</si>
  <si>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</si>
  <si>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</si>
  <si>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</si>
  <si>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</si>
  <si>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</si>
  <si>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</si>
  <si>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</si>
  <si>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</si>
  <si>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</si>
  <si>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</si>
  <si>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</si>
  <si>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</si>
  <si>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</si>
  <si>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</si>
  <si>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</si>
  <si>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</si>
  <si>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</si>
  <si>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</si>
  <si>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</si>
  <si>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</si>
  <si>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</si>
  <si>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</si>
  <si>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</si>
  <si>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</si>
  <si>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</si>
  <si>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</si>
  <si>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</si>
  <si>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</si>
  <si>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</si>
  <si>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</si>
  <si>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</si>
  <si>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</si>
  <si>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</si>
  <si>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</si>
  <si>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</si>
  <si>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</si>
  <si>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</si>
  <si>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</si>
  <si>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</si>
  <si>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</si>
  <si>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</si>
  <si>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</si>
  <si>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</si>
  <si>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</si>
  <si>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</si>
  <si>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</si>
  <si>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</si>
  <si>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</si>
  <si>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</si>
  <si>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</si>
  <si>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</si>
  <si>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</si>
  <si>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</si>
  <si>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</si>
  <si>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</si>
  <si>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</si>
  <si>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</si>
  <si>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</si>
  <si>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</si>
  <si>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</si>
  <si>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</si>
  <si>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</si>
  <si>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</si>
  <si>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</si>
  <si>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</si>
  <si>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</si>
  <si>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</si>
  <si>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</si>
  <si>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</si>
  <si>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</si>
  <si>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</si>
  <si>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</si>
  <si>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</si>
  <si>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</si>
  <si>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</si>
  <si>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</si>
  <si>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</si>
  <si>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</si>
  <si>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</si>
  <si>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</si>
  <si>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</si>
  <si>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</si>
  <si>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</si>
  <si>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</si>
  <si>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</si>
  <si>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</si>
  <si>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</si>
  <si>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</si>
  <si>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</si>
  <si>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</si>
  <si>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</si>
  <si>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</si>
  <si>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</si>
  <si>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</si>
  <si>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</si>
  <si>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</si>
  <si>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</si>
  <si>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</si>
  <si>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</si>
  <si>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</si>
  <si>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</si>
  <si>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</si>
  <si>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</si>
  <si>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</si>
  <si>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</si>
  <si>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</si>
  <si>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</si>
  <si>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</si>
  <si>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</si>
  <si>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</si>
  <si>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</si>
  <si>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</si>
  <si>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</si>
  <si>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</si>
  <si>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</si>
  <si>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</si>
  <si>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</si>
  <si>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</si>
  <si>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</si>
  <si>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</si>
  <si>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</si>
  <si>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</si>
  <si>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</si>
  <si>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</si>
  <si>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</si>
  <si>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</si>
  <si>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</si>
  <si>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</si>
  <si>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</si>
  <si>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</si>
  <si>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</si>
  <si>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</si>
  <si>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</si>
  <si>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</si>
  <si>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</si>
  <si>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</si>
  <si>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</si>
  <si>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</si>
  <si>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</si>
  <si>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</si>
  <si>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</si>
  <si>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</si>
  <si>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</si>
  <si>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</si>
  <si>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</si>
  <si>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</si>
  <si>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</si>
  <si>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</si>
  <si>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</si>
  <si>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</si>
  <si>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</si>
  <si>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</si>
  <si>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</si>
  <si>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</si>
  <si>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</si>
  <si>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</si>
  <si>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</si>
  <si>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</si>
  <si>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</si>
  <si>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</si>
  <si>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</si>
  <si>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</si>
  <si>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</si>
  <si>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</si>
  <si>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</si>
  <si>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</si>
  <si>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</si>
  <si>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</si>
  <si>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</si>
  <si>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</si>
  <si>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</si>
  <si>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</si>
  <si>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</si>
  <si>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</si>
  <si>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</si>
  <si>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</si>
  <si>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</si>
  <si>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</si>
  <si>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</si>
  <si>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</si>
  <si>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</si>
  <si>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</si>
  <si>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</si>
  <si>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</si>
  <si>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</si>
  <si>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</si>
  <si>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</si>
  <si>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</si>
  <si>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</si>
  <si>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</si>
  <si>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</si>
  <si>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</si>
  <si>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</si>
  <si>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</si>
  <si>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</si>
  <si>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</si>
  <si>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</si>
  <si>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</si>
  <si>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</si>
  <si>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</si>
  <si>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</si>
  <si>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</si>
  <si>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</si>
  <si>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</si>
  <si>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</si>
  <si>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</si>
  <si>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</si>
  <si>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</si>
  <si>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</si>
  <si>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</si>
  <si>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</si>
  <si>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</si>
  <si>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</si>
  <si>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</si>
  <si>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</si>
  <si>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</si>
  <si>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</si>
  <si>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</si>
  <si>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</si>
  <si>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</si>
  <si>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</si>
  <si>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</si>
  <si>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</si>
  <si>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</si>
  <si>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</si>
  <si>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</si>
  <si>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</si>
  <si>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</si>
  <si>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</si>
  <si>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</si>
  <si>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</si>
  <si>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</si>
  <si>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</si>
  <si>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</si>
  <si>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</si>
  <si>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</si>
  <si>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</si>
  <si>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</si>
  <si>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</si>
  <si>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</si>
  <si>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</si>
  <si>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</si>
  <si>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</si>
  <si>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</si>
  <si>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</si>
  <si>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</si>
  <si>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</si>
  <si>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</si>
  <si>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</si>
  <si>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</si>
  <si>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</si>
  <si>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</si>
  <si>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</si>
  <si>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</si>
  <si>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</si>
  <si>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</si>
  <si>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</si>
  <si>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</si>
  <si>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</si>
  <si>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</si>
  <si>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</si>
  <si>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</si>
  <si>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</si>
  <si>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</si>
  <si>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</si>
  <si>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</si>
  <si>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</si>
  <si>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</si>
  <si>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</si>
  <si>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</si>
  <si>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</si>
  <si>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</si>
  <si>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</si>
  <si>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</si>
  <si>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</si>
  <si>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</si>
  <si>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</si>
  <si>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</si>
  <si>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</si>
  <si>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</si>
  <si>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</si>
  <si>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</si>
  <si>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</si>
  <si>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</si>
  <si>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</si>
  <si>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</si>
  <si>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</si>
  <si>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</si>
  <si>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</si>
  <si>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</si>
  <si>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</si>
  <si>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</si>
  <si>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</si>
  <si>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</si>
  <si>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</si>
  <si>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</si>
  <si>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</si>
  <si>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</si>
  <si>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</si>
  <si>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</si>
  <si>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</si>
  <si>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</si>
  <si>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</si>
  <si>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</si>
  <si>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</si>
  <si>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</si>
  <si>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</si>
  <si>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</si>
  <si>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</si>
  <si>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</si>
  <si>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</si>
  <si>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</si>
  <si>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</si>
  <si>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</si>
  <si>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</si>
  <si>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</si>
  <si>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</si>
  <si>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</si>
  <si>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</si>
  <si>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</si>
  <si>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</si>
  <si>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</si>
  <si>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</si>
  <si>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</si>
  <si>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</si>
  <si>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</si>
  <si>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</si>
  <si>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</si>
  <si>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</si>
  <si>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</si>
  <si>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</si>
  <si>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</si>
  <si>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</si>
  <si>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</si>
  <si>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</si>
  <si>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</si>
  <si>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</si>
  <si>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</si>
  <si>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</si>
  <si>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</si>
  <si>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</si>
  <si>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</si>
  <si>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</si>
  <si>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</si>
  <si>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</si>
  <si>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</si>
  <si>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</si>
  <si>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</si>
  <si>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</si>
  <si>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</si>
  <si>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</si>
  <si>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</si>
  <si>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</si>
  <si>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</si>
  <si>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</si>
  <si>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</si>
  <si>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</si>
  <si>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</si>
  <si>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</si>
  <si>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</si>
  <si>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</si>
  <si>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</si>
  <si>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</si>
  <si>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</si>
  <si>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</si>
  <si>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</si>
  <si>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</si>
  <si>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</si>
  <si>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</si>
  <si>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</si>
  <si>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</si>
  <si>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</si>
  <si>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</si>
  <si>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</si>
  <si>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</si>
  <si>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</si>
  <si>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</si>
  <si>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</si>
  <si>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</si>
  <si>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</si>
  <si>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</si>
  <si>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</si>
  <si>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</si>
  <si>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</si>
  <si>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</si>
  <si>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</si>
  <si>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</si>
  <si>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</si>
  <si>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</si>
  <si>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</si>
  <si>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</si>
  <si>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</si>
  <si>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</si>
  <si>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</si>
  <si>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</si>
  <si>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</si>
  <si>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</si>
  <si>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</si>
  <si>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</si>
  <si>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</si>
  <si>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</si>
  <si>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</si>
  <si>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</si>
  <si>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</si>
  <si>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</si>
  <si>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</si>
  <si>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</si>
  <si>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</si>
  <si>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</si>
  <si>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</si>
  <si>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</si>
  <si>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</si>
  <si>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</si>
  <si>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</si>
  <si>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</si>
  <si>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</si>
  <si>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</si>
  <si>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</si>
  <si>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</si>
  <si>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</si>
  <si>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</si>
  <si>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</si>
  <si>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</si>
  <si>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</si>
  <si>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</si>
  <si>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</si>
  <si>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</si>
  <si>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</si>
  <si>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</si>
  <si>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</si>
  <si>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</si>
  <si>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</si>
  <si>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</si>
  <si>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</si>
  <si>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</si>
  <si>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</si>
  <si>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</si>
  <si>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</si>
  <si>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</si>
  <si>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</si>
  <si>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</si>
  <si>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</si>
  <si>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</si>
  <si>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</si>
  <si>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</si>
  <si>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</si>
  <si>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</si>
  <si>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</si>
  <si>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</si>
  <si>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</si>
  <si>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</si>
  <si>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</si>
  <si>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</si>
  <si>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</si>
  <si>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</si>
  <si>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</si>
  <si>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</si>
  <si>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</si>
  <si>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</si>
  <si>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</si>
  <si>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</si>
  <si>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</si>
  <si>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</si>
  <si>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</si>
  <si>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</si>
  <si>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</si>
  <si>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</si>
  <si>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</si>
  <si>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</si>
  <si>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</si>
  <si>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</si>
  <si>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</si>
  <si>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</si>
  <si>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</si>
  <si>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</si>
  <si>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</si>
  <si>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</si>
  <si>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</si>
  <si>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</si>
  <si>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</si>
  <si>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</si>
  <si>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</si>
  <si>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</si>
  <si>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</si>
  <si>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</si>
  <si>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</si>
  <si>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</si>
  <si>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</si>
  <si>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</si>
  <si>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</si>
  <si>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</si>
  <si>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</si>
  <si>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</si>
  <si>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</si>
  <si>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</si>
  <si>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</si>
  <si>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</si>
  <si>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</si>
  <si>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</si>
  <si>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</si>
  <si>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</si>
  <si>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</si>
  <si>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</si>
  <si>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</si>
  <si>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</si>
  <si>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</si>
  <si>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</si>
  <si>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</si>
  <si>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</si>
  <si>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</si>
  <si>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</si>
  <si>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</si>
  <si>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</si>
  <si>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</si>
  <si>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</si>
  <si>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</si>
  <si>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</si>
  <si>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</si>
  <si>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</si>
  <si>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</si>
  <si>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</si>
  <si>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</si>
  <si>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</si>
  <si>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</si>
  <si>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</si>
  <si>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</si>
  <si>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</si>
  <si>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</si>
  <si>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</si>
  <si>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</si>
  <si>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</si>
  <si>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</si>
  <si>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</si>
  <si>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</si>
  <si>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</si>
  <si>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</si>
  <si>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</si>
  <si>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</si>
  <si>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</si>
  <si>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</si>
  <si>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</si>
  <si>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</si>
  <si>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</si>
  <si>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</si>
  <si>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</si>
  <si>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</si>
  <si>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</si>
  <si>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</si>
  <si>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</si>
  <si>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</si>
  <si>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</si>
  <si>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</si>
  <si>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</si>
  <si>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</si>
  <si>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</si>
  <si>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</si>
  <si>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</si>
  <si>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</si>
  <si>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</si>
  <si>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</si>
  <si>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</si>
  <si>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</si>
  <si>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</si>
  <si>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</si>
  <si>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</si>
  <si>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</si>
  <si>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</si>
  <si>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</si>
  <si>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</si>
  <si>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</si>
  <si>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</si>
  <si>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</si>
  <si>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</si>
  <si>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</si>
  <si>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</si>
  <si>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</si>
  <si>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</si>
  <si>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</si>
  <si>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</si>
  <si>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</si>
  <si>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</si>
  <si>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</si>
  <si>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</si>
  <si>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</si>
  <si>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</si>
  <si>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</si>
  <si>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</si>
  <si>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</si>
  <si>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</si>
  <si>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</si>
  <si>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</si>
  <si>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</si>
  <si>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</si>
  <si>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</si>
  <si>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</si>
  <si>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</si>
  <si>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</si>
  <si>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</si>
  <si>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</si>
  <si>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</si>
  <si>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</si>
  <si>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</si>
  <si>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</si>
  <si>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</si>
  <si>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</si>
  <si>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</si>
  <si>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</si>
  <si>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</si>
  <si>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</si>
  <si>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</si>
  <si>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</si>
  <si>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</si>
  <si>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</si>
  <si>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</si>
  <si>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</si>
  <si>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</si>
  <si>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</si>
  <si>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</si>
  <si>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</si>
  <si>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</si>
  <si>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</si>
  <si>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</si>
  <si>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</si>
  <si>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</si>
  <si>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</si>
  <si>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</si>
  <si>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</si>
  <si>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</si>
  <si>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</si>
  <si>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</si>
  <si>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</si>
  <si>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</si>
  <si>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</si>
  <si>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</si>
  <si>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</si>
  <si>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</si>
  <si>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</si>
  <si>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</si>
  <si>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</si>
  <si>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</si>
  <si>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</si>
  <si>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</si>
  <si>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</si>
  <si>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</si>
  <si>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</si>
  <si>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</si>
  <si>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</si>
  <si>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</si>
  <si>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</si>
  <si>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</si>
  <si>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</si>
  <si>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</si>
  <si>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</si>
  <si>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</si>
  <si>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</si>
  <si>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</si>
  <si>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</si>
  <si>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</si>
  <si>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</si>
  <si>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</si>
  <si>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</si>
  <si>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</si>
  <si>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</si>
  <si>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</si>
  <si>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</si>
  <si>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</si>
  <si>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</si>
  <si>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</si>
  <si>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</si>
  <si>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</si>
  <si>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</si>
  <si>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</si>
  <si>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</si>
  <si>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</si>
  <si>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</si>
  <si>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</si>
  <si>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</si>
  <si>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</si>
  <si>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</si>
  <si>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</si>
  <si>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</si>
  <si>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</si>
  <si>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</si>
  <si>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</si>
  <si>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</si>
  <si>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</si>
  <si>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</si>
  <si>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</si>
  <si>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</si>
  <si>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</si>
  <si>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</si>
  <si>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</si>
  <si>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</si>
  <si>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</si>
  <si>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</si>
  <si>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</si>
  <si>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</si>
  <si>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</si>
  <si>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</si>
  <si>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</si>
  <si>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</si>
  <si>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</si>
  <si>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</si>
  <si>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</si>
  <si>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</si>
  <si>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</si>
  <si>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</si>
  <si>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</si>
  <si>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</si>
  <si>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</si>
  <si>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</si>
  <si>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</si>
  <si>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</si>
  <si>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</si>
  <si>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</si>
  <si>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</si>
  <si>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</si>
  <si>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</si>
  <si>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</si>
  <si>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</si>
  <si>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</si>
  <si>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</si>
  <si>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</si>
  <si>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</si>
  <si>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</si>
  <si>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</si>
  <si>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</si>
  <si>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</si>
  <si>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</si>
  <si>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</si>
  <si>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</si>
  <si>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</si>
  <si>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</si>
  <si>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</si>
  <si>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</si>
  <si>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</si>
  <si>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</si>
  <si>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</si>
  <si>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</si>
  <si>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</si>
  <si>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</si>
  <si>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</si>
  <si>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</si>
  <si>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</si>
  <si>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</si>
  <si>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</si>
  <si>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</si>
  <si>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</si>
  <si>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</si>
  <si>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</si>
  <si>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</si>
  <si>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</si>
  <si>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</si>
  <si>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</si>
  <si>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</si>
  <si>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</si>
  <si>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</si>
  <si>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</si>
  <si>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</si>
  <si>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</si>
  <si>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</si>
  <si>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</si>
  <si>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</si>
  <si>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</si>
  <si>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</si>
  <si>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</si>
  <si>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</si>
  <si>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</si>
  <si>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</si>
  <si>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</si>
  <si>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</si>
  <si>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</si>
  <si>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</si>
  <si>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</si>
  <si>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</si>
  <si>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</si>
  <si>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</si>
  <si>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</si>
  <si>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</si>
  <si>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</si>
  <si>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</si>
  <si>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</si>
  <si>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</si>
  <si>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</si>
  <si>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</si>
  <si>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</si>
  <si>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</si>
  <si>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</si>
  <si>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</si>
  <si>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</si>
  <si>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</si>
  <si>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</si>
  <si>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</si>
  <si>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</si>
  <si>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</si>
  <si>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</si>
  <si>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</si>
  <si>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</si>
  <si>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</si>
  <si>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</si>
  <si>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</si>
  <si>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</si>
  <si>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</si>
  <si>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</si>
  <si>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</si>
  <si>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</si>
  <si>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</si>
  <si>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</si>
  <si>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</si>
  <si>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</si>
  <si>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</si>
  <si>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</si>
  <si>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</si>
  <si>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</si>
  <si>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</si>
  <si>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</si>
  <si>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</si>
  <si>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</si>
  <si>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</si>
  <si>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</si>
  <si>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</si>
  <si>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</si>
  <si>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</si>
  <si>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</si>
  <si>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</si>
  <si>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</si>
  <si>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</si>
  <si>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</si>
  <si>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</si>
  <si>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</si>
  <si>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</si>
  <si>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</si>
  <si>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</si>
  <si>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</si>
  <si>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</si>
  <si>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</si>
  <si>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</si>
  <si>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</si>
  <si>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</si>
  <si>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</si>
  <si>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</si>
  <si>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</si>
  <si>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</si>
  <si>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</si>
  <si>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</si>
  <si>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</si>
  <si>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</si>
  <si>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</si>
  <si>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</si>
  <si>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</si>
  <si>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</si>
  <si>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</si>
  <si>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</si>
  <si>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</si>
  <si>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</si>
  <si>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</si>
  <si>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</si>
  <si>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</si>
  <si>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</si>
  <si>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</si>
  <si>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</si>
  <si>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</si>
  <si>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</si>
  <si>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</si>
  <si>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</si>
  <si>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</si>
  <si>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</si>
  <si>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</si>
  <si>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</si>
  <si>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</si>
  <si>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</si>
  <si>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</si>
  <si>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</si>
  <si>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</si>
  <si>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</si>
  <si>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</si>
  <si>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</si>
  <si>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</si>
  <si>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</si>
  <si>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</si>
  <si>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</si>
  <si>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</si>
  <si>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</si>
  <si>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</si>
  <si>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</si>
  <si>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</si>
  <si>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</si>
  <si>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</si>
  <si>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</si>
  <si>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</si>
  <si>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</si>
  <si>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</si>
  <si>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</si>
  <si>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</si>
  <si>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</si>
  <si>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</si>
  <si>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</si>
  <si>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</si>
  <si>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</si>
  <si>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</si>
  <si>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</si>
  <si>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</si>
  <si>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</si>
  <si>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</si>
  <si>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</si>
  <si>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</si>
  <si>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</si>
  <si>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</si>
  <si>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</si>
  <si>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</si>
  <si>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</si>
  <si>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</si>
  <si>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</si>
  <si>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</si>
  <si>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</si>
  <si>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</si>
  <si>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</si>
  <si>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</si>
  <si>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</si>
  <si>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</si>
  <si>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</si>
  <si>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</si>
  <si>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</si>
  <si>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</si>
  <si>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</si>
  <si>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</si>
  <si>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</si>
  <si>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</si>
  <si>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</si>
  <si>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</si>
  <si>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</si>
  <si>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</si>
  <si>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</si>
  <si>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</si>
  <si>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</si>
  <si>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</si>
  <si>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</si>
  <si>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</si>
  <si>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</si>
  <si>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</si>
  <si>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</si>
  <si>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</si>
  <si>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</si>
  <si>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</si>
  <si>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</si>
  <si>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</si>
  <si>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</si>
  <si>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</si>
  <si>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</si>
  <si>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</si>
  <si>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</si>
  <si>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</si>
  <si>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</si>
  <si>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</si>
  <si>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</si>
  <si>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</si>
  <si>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</si>
  <si>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</si>
  <si>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</si>
  <si>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</si>
  <si>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</si>
  <si>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</si>
  <si>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</si>
  <si>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</si>
  <si>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</si>
  <si>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</si>
  <si>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</si>
  <si>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</si>
  <si>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</si>
  <si>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</si>
  <si>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</si>
  <si>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</si>
  <si>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</si>
  <si>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</si>
  <si>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</si>
  <si>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</si>
  <si>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</si>
  <si>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</si>
  <si>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</si>
  <si>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</si>
  <si>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</si>
  <si>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</si>
  <si>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</si>
  <si>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</si>
  <si>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</si>
  <si>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</si>
  <si>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</si>
  <si>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</si>
  <si>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</si>
  <si>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</si>
  <si>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</si>
  <si>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</si>
  <si>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</si>
  <si>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</si>
  <si>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</si>
  <si>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</si>
  <si>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</si>
  <si>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</si>
  <si>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</si>
  <si>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</si>
  <si>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</si>
  <si>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</si>
  <si>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</si>
  <si>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</si>
  <si>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</si>
  <si>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</si>
  <si>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</si>
  <si>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</si>
  <si>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</si>
  <si>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</si>
  <si>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</si>
  <si>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</si>
  <si>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</si>
  <si>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</si>
  <si>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</si>
  <si>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</si>
  <si>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</si>
  <si>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</si>
  <si>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</si>
  <si>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</si>
  <si>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</si>
  <si>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</si>
  <si>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</si>
  <si>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</si>
  <si>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</si>
  <si>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</si>
  <si>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</si>
  <si>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</si>
  <si>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</si>
  <si>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</si>
  <si>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</si>
  <si>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</si>
  <si>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</si>
  <si>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</si>
  <si>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</si>
  <si>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</si>
  <si>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</si>
  <si>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</si>
  <si>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</si>
  <si>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</si>
  <si>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</si>
  <si>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</si>
  <si>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</si>
  <si>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</si>
  <si>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</si>
  <si>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</si>
  <si>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</si>
  <si>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</si>
  <si>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</si>
  <si>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</si>
  <si>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</si>
  <si>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</si>
  <si>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</si>
  <si>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</si>
  <si>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</si>
  <si>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</si>
  <si>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</si>
  <si>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</si>
  <si>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</si>
  <si>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</si>
  <si>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</si>
  <si>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</si>
  <si>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</si>
  <si>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</si>
  <si>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</si>
  <si>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</si>
  <si>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</si>
  <si>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</si>
  <si>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</si>
  <si>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</si>
  <si>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</si>
  <si>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</si>
  <si>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</si>
  <si>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</si>
  <si>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</si>
  <si>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</si>
  <si>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</si>
  <si>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</si>
  <si>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</si>
  <si>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</si>
  <si>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</si>
  <si>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</si>
  <si>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</si>
  <si>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</si>
  <si>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</si>
  <si>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</si>
  <si>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</si>
  <si>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</si>
  <si>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</si>
  <si>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</si>
  <si>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</si>
  <si>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</si>
  <si>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</si>
  <si>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</si>
  <si>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</si>
  <si>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</si>
  <si>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</si>
  <si>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</si>
  <si>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</si>
  <si>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</si>
  <si>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</si>
  <si>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</si>
  <si>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</si>
  <si>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</si>
  <si>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</si>
  <si>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</si>
  <si>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</si>
  <si>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</si>
  <si>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</si>
  <si>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</si>
  <si>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</si>
  <si>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</si>
  <si>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</si>
  <si>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</si>
  <si>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</si>
  <si>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</si>
  <si>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</si>
  <si>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</si>
  <si>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</si>
  <si>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</si>
  <si>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</si>
  <si>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</si>
  <si>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</si>
  <si>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</si>
  <si>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</si>
  <si>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</si>
  <si>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</si>
  <si>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</si>
  <si>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</si>
  <si>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</si>
  <si>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</si>
  <si>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</si>
  <si>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</si>
  <si>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</si>
  <si>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</si>
  <si>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</si>
  <si>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</si>
  <si>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</si>
  <si>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</si>
  <si>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</si>
  <si>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</si>
  <si>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</si>
  <si>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</si>
  <si>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</si>
  <si>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</si>
  <si>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</si>
  <si>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</si>
  <si>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</si>
  <si>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</si>
  <si>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</si>
  <si>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</si>
  <si>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</si>
  <si>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</si>
  <si>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</si>
  <si>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</si>
  <si>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</si>
  <si>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</si>
  <si>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</si>
  <si>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</si>
  <si>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</si>
  <si>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</si>
  <si>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</si>
  <si>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</si>
  <si>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</si>
  <si>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</si>
  <si>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</si>
  <si>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</si>
  <si>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</si>
  <si>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</si>
  <si>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</si>
  <si>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</si>
  <si>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</si>
  <si>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</si>
  <si>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</si>
  <si>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</si>
  <si>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</si>
  <si>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</si>
  <si>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</si>
  <si>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</si>
  <si>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</si>
  <si>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</si>
  <si>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</si>
  <si>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</si>
  <si>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</si>
  <si>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</si>
  <si>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</si>
  <si>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</si>
  <si>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</si>
  <si>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</si>
  <si>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</si>
  <si>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</si>
  <si>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</si>
  <si>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</si>
  <si>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</si>
  <si>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</si>
  <si>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</si>
  <si>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</si>
  <si>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</si>
  <si>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</si>
  <si>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</si>
  <si>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</si>
  <si>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</si>
  <si>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</si>
  <si>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</si>
  <si>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</si>
  <si>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</si>
  <si>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</si>
  <si>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</si>
  <si>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</si>
  <si>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</si>
  <si>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</si>
  <si>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</si>
  <si>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</si>
  <si>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</si>
  <si>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</si>
  <si>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</si>
  <si>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</si>
  <si>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</si>
  <si>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</si>
  <si>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</si>
  <si>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</si>
  <si>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</si>
  <si>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</si>
  <si>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</si>
  <si>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</si>
  <si>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</si>
  <si>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</si>
  <si>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</si>
  <si>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</si>
  <si>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</si>
  <si>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</si>
  <si>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</si>
  <si>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</si>
  <si>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</si>
  <si>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</si>
  <si>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</si>
  <si>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</si>
  <si>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</si>
  <si>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</si>
  <si>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</si>
  <si>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</si>
  <si>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</si>
  <si>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</si>
  <si>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</si>
  <si>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</si>
  <si>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</si>
  <si>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</si>
  <si>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</si>
  <si>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</si>
  <si>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</si>
  <si>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</si>
  <si>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</si>
  <si>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</si>
  <si>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</si>
  <si>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</si>
  <si>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</si>
  <si>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</si>
  <si>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</si>
  <si>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</si>
  <si>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</si>
  <si>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</si>
  <si>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</si>
  <si>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</si>
  <si>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</si>
  <si>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</si>
  <si>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</si>
  <si>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</si>
  <si>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</si>
  <si>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</si>
  <si>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</si>
  <si>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</si>
  <si>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</si>
  <si>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</si>
  <si>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</si>
  <si>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</si>
  <si>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</si>
  <si>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</si>
  <si>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</si>
  <si>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</si>
  <si>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</si>
  <si>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</si>
  <si>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</si>
  <si>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</si>
  <si>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</si>
  <si>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</si>
  <si>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</si>
  <si>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</si>
  <si>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</si>
  <si>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</si>
  <si>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</si>
  <si>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</si>
  <si>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</si>
  <si>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</si>
  <si>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</si>
  <si>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</si>
  <si>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</si>
  <si>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</si>
  <si>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</si>
  <si>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</si>
  <si>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</si>
  <si>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</si>
  <si>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</si>
  <si>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</si>
  <si>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</si>
  <si>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</si>
  <si>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</si>
  <si>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</si>
  <si>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</si>
  <si>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</si>
  <si>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</si>
  <si>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</si>
  <si>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</si>
  <si>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</si>
  <si>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</si>
  <si>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</si>
  <si>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</si>
  <si>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</si>
  <si>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</si>
  <si>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</si>
  <si>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</si>
  <si>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</si>
  <si>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</si>
  <si>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</si>
  <si>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</si>
  <si>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</si>
  <si>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</si>
  <si>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</si>
  <si>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</si>
  <si>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</si>
  <si>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</si>
  <si>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</si>
  <si>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</si>
  <si>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</si>
  <si>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</si>
  <si>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</si>
  <si>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</si>
  <si>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</si>
  <si>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</si>
  <si>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</si>
  <si>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</si>
  <si>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</si>
  <si>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</si>
  <si>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</si>
  <si>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</si>
  <si>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</si>
  <si>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</si>
  <si>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</si>
  <si>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</si>
  <si>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</si>
  <si>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</si>
  <si>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</si>
  <si>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</si>
  <si>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</si>
  <si>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</si>
  <si>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</si>
  <si>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</si>
  <si>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</si>
  <si>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</si>
  <si>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</si>
  <si>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</si>
  <si>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</si>
  <si>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</si>
  <si>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</si>
  <si>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</si>
  <si>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</si>
  <si>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</si>
  <si>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</si>
  <si>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</si>
  <si>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</si>
  <si>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</si>
  <si>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</si>
  <si>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</si>
  <si>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</si>
  <si>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</si>
  <si>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</si>
  <si>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</si>
  <si>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</si>
  <si>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</si>
  <si>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</si>
  <si>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</si>
  <si>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</si>
  <si>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</si>
  <si>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</si>
  <si>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</si>
  <si>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</si>
  <si>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</si>
  <si>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</si>
  <si>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</si>
  <si>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</si>
  <si>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</si>
  <si>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</si>
  <si>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</si>
  <si>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</si>
  <si>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</si>
  <si>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</si>
  <si>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</si>
  <si>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</si>
  <si>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</si>
  <si>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</si>
  <si>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</si>
  <si>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</si>
  <si>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</si>
  <si>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</si>
  <si>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</si>
  <si>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</si>
  <si>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</si>
  <si>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</si>
  <si>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</si>
  <si>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</si>
  <si>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</si>
  <si>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</si>
  <si>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</si>
  <si>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</si>
  <si>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</si>
  <si>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</si>
  <si>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</si>
  <si>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</si>
  <si>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</si>
  <si>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</si>
  <si>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</si>
  <si>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</si>
  <si>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</si>
  <si>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</si>
  <si>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</si>
  <si>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</si>
  <si>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</si>
  <si>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</si>
  <si>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</si>
  <si>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</si>
  <si>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</si>
  <si>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</si>
  <si>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</si>
  <si>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</si>
  <si>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</si>
  <si>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</si>
  <si>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</si>
  <si>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</si>
  <si>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</si>
  <si>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</si>
  <si>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</si>
  <si>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</si>
  <si>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</si>
  <si>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</si>
  <si>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</si>
  <si>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</si>
  <si>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</si>
  <si>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</si>
  <si>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</si>
  <si>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</si>
  <si>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</si>
  <si>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</si>
  <si>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</si>
  <si>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</si>
  <si>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</si>
  <si>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</si>
  <si>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</si>
  <si>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</si>
  <si>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</si>
  <si>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</si>
  <si>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</si>
  <si>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</si>
  <si>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</si>
  <si>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</si>
  <si>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</si>
  <si>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</si>
  <si>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</si>
  <si>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</si>
  <si>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</si>
  <si>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</si>
  <si>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</si>
  <si>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</si>
  <si>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</si>
  <si>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</si>
  <si>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</si>
  <si>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</si>
  <si>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</si>
  <si>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</si>
  <si>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</si>
  <si>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</si>
  <si>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</si>
  <si>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</si>
  <si>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</si>
  <si>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</si>
  <si>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</si>
  <si>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</si>
  <si>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</si>
  <si>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</si>
  <si>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</si>
  <si>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</si>
  <si>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</si>
  <si>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</si>
  <si>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</si>
  <si>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</si>
  <si>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</si>
  <si>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</si>
  <si>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</si>
  <si>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</si>
  <si>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</si>
  <si>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</si>
  <si>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</si>
  <si>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</si>
  <si>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</si>
  <si>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</si>
  <si>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</si>
  <si>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</si>
  <si>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</si>
  <si>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</si>
  <si>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</si>
  <si>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</si>
  <si>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</si>
  <si>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</si>
  <si>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</si>
  <si>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</si>
  <si>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</si>
  <si>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</si>
  <si>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</si>
  <si>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</si>
  <si>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</si>
  <si>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</si>
  <si>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</si>
  <si>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</si>
  <si>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</si>
  <si>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</si>
  <si>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</si>
  <si>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</si>
  <si>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</si>
  <si>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</si>
  <si>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</si>
  <si>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</si>
  <si>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</si>
  <si>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</si>
  <si>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</si>
  <si>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</si>
  <si>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</si>
  <si>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</si>
  <si>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</si>
  <si>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</si>
  <si>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</si>
  <si>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</si>
  <si>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</si>
  <si>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</si>
  <si>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</si>
  <si>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</si>
  <si>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</si>
  <si>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</si>
  <si>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</si>
  <si>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</si>
  <si>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</si>
  <si>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</si>
  <si>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</si>
  <si>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</si>
  <si>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</si>
  <si>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</si>
  <si>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</si>
  <si>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</si>
  <si>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</si>
  <si>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</si>
  <si>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</si>
  <si>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</si>
  <si>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</si>
  <si>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</si>
  <si>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</si>
  <si>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</si>
  <si>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</si>
  <si>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</si>
  <si>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</si>
  <si>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</si>
  <si>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</si>
  <si>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</si>
  <si>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</si>
  <si>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</si>
  <si>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</si>
  <si>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</si>
  <si>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</si>
  <si>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</si>
  <si>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</si>
  <si>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</si>
  <si>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</si>
  <si>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</si>
  <si>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</si>
  <si>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</si>
  <si>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</si>
  <si>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</si>
  <si>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</si>
  <si>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</si>
  <si>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</si>
  <si>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</si>
  <si>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</si>
  <si>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</si>
  <si>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</si>
  <si>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</si>
  <si>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</si>
  <si>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</si>
  <si>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</si>
  <si>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</si>
  <si>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</si>
  <si>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</si>
  <si>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</si>
  <si>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</si>
  <si>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</si>
  <si>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</si>
  <si>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</si>
  <si>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</si>
  <si>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</si>
  <si>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</si>
  <si>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</si>
  <si>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</si>
  <si>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</si>
  <si>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</si>
  <si>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</si>
  <si>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</si>
  <si>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</si>
  <si>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</si>
  <si>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</si>
  <si>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</si>
  <si>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</si>
  <si>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</si>
  <si>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</si>
  <si>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</si>
  <si>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</si>
  <si>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</si>
  <si>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</si>
  <si>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</si>
  <si>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</si>
  <si>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</si>
  <si>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</si>
  <si>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</si>
  <si>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</si>
  <si>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</si>
  <si>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</si>
  <si>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</si>
  <si>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</si>
  <si>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</si>
  <si>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</si>
  <si>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</si>
  <si>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</si>
  <si>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</si>
  <si>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</si>
  <si>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</si>
  <si>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</si>
  <si>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</si>
  <si>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</si>
  <si>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</si>
  <si>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</si>
  <si>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</si>
  <si>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</si>
  <si>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</si>
  <si>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</si>
  <si>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</si>
  <si>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</si>
  <si>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</si>
  <si>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</si>
  <si>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</si>
  <si>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</si>
  <si>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</si>
  <si>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</si>
  <si>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</si>
  <si>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</si>
  <si>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</si>
  <si>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</si>
  <si>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</si>
  <si>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</si>
  <si>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</si>
  <si>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</si>
  <si>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</si>
  <si>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</si>
  <si>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</si>
  <si>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</si>
  <si>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</si>
  <si>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</si>
  <si>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</si>
  <si>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</si>
  <si>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</si>
  <si>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</si>
  <si>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</si>
  <si>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</si>
  <si>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</si>
  <si>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</si>
  <si>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</si>
  <si>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</si>
  <si>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</si>
  <si>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</si>
  <si>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</si>
  <si>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</si>
  <si>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</si>
  <si>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</si>
  <si>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</si>
  <si>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</si>
  <si>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</si>
  <si>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</si>
  <si>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</si>
  <si>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</si>
  <si>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</si>
  <si>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</si>
  <si>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</si>
  <si>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</si>
  <si>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</si>
  <si>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</si>
  <si>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</si>
  <si>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</si>
  <si>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</si>
  <si>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</si>
  <si>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</si>
  <si>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</si>
  <si>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</si>
  <si>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</si>
  <si>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</si>
  <si>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</si>
  <si>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</si>
  <si>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</si>
  <si>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</si>
  <si>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</si>
  <si>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</si>
  <si>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</si>
  <si>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</si>
  <si>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</si>
  <si>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</si>
  <si>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</si>
  <si>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</si>
  <si>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</si>
  <si>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</si>
  <si>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</si>
  <si>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</si>
  <si>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</si>
  <si>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</si>
  <si>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</si>
  <si>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</si>
  <si>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</si>
  <si>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</si>
  <si>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</si>
  <si>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</si>
  <si>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</si>
  <si>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</si>
  <si>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</si>
  <si>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</si>
  <si>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</si>
  <si>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</si>
  <si>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</si>
  <si>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</si>
  <si>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</si>
  <si>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</si>
  <si>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</si>
  <si>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</si>
  <si>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</si>
  <si>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</si>
  <si>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</si>
  <si>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</si>
  <si>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</si>
  <si>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</si>
  <si>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</si>
  <si>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</si>
  <si>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</si>
  <si>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</si>
  <si>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</si>
  <si>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</si>
  <si>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</si>
  <si>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</si>
  <si>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</si>
  <si>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</si>
  <si>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</si>
  <si>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</si>
  <si>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</si>
  <si>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</si>
  <si>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</si>
  <si>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</si>
  <si>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</si>
  <si>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</si>
  <si>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</si>
  <si>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</si>
  <si>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</si>
  <si>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</si>
  <si>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</si>
  <si>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</si>
  <si>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</si>
  <si>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</si>
  <si>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</si>
  <si>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</si>
  <si>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</si>
  <si>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</si>
  <si>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</si>
  <si>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</si>
  <si>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</si>
  <si>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</si>
  <si>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</si>
  <si>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</si>
  <si>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</si>
  <si>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</si>
  <si>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</si>
  <si>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</si>
  <si>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</si>
  <si>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</si>
  <si>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</si>
  <si>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</si>
  <si>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</si>
  <si>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</si>
  <si>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</si>
  <si>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</si>
  <si>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</si>
  <si>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</si>
  <si>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</si>
  <si>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</si>
  <si>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</si>
  <si>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</si>
  <si>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</si>
  <si>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</si>
  <si>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</si>
  <si>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</si>
  <si>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</si>
  <si>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</si>
  <si>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</si>
  <si>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</si>
  <si>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</si>
  <si>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</si>
  <si>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</si>
  <si>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</si>
  <si>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</si>
  <si>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</si>
  <si>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</si>
  <si>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</si>
  <si>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</si>
  <si>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</si>
  <si>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</si>
  <si>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</si>
  <si>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</si>
  <si>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</si>
  <si>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</si>
  <si>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</si>
  <si>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</si>
  <si>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</si>
  <si>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</si>
  <si>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</si>
  <si>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</si>
  <si>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</si>
  <si>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</si>
  <si>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</si>
  <si>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</si>
  <si>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</si>
  <si>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</si>
  <si>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</si>
  <si>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</si>
  <si>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</si>
  <si>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</si>
  <si>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</si>
  <si>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</si>
  <si>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</si>
  <si>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</si>
  <si>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</si>
  <si>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</si>
  <si>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</si>
  <si>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</si>
  <si>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</si>
  <si>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</si>
  <si>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</si>
  <si>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</si>
  <si>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</si>
  <si>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</si>
  <si>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</si>
  <si>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</si>
  <si>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</si>
  <si>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</si>
  <si>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</si>
  <si>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</si>
  <si>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</si>
  <si>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</si>
  <si>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</si>
  <si>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</si>
  <si>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</si>
  <si>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</si>
  <si>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</si>
  <si>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</si>
  <si>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</si>
  <si>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</si>
  <si>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</si>
  <si>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</si>
  <si>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</si>
  <si>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</si>
  <si>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</si>
  <si>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</si>
  <si>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</si>
  <si>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</si>
  <si>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</si>
  <si>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</si>
  <si>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</si>
  <si>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</si>
  <si>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</si>
  <si>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</si>
  <si>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</si>
  <si>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</si>
  <si>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</si>
  <si>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</si>
  <si>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</si>
  <si>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</si>
  <si>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</si>
  <si>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</si>
  <si>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</si>
  <si>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</si>
  <si>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</si>
  <si>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</si>
  <si>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</si>
  <si>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</si>
  <si>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</si>
  <si>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</si>
  <si>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</si>
  <si>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</si>
  <si>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</si>
  <si>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</si>
  <si>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</si>
  <si>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</si>
  <si>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</si>
  <si>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</si>
  <si>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</si>
  <si>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</si>
  <si>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</si>
  <si>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</si>
  <si>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</si>
  <si>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</si>
  <si>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</si>
  <si>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</si>
  <si>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</si>
  <si>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</si>
  <si>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</si>
  <si>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</si>
  <si>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</si>
  <si>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</si>
  <si>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</si>
  <si>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</si>
  <si>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</si>
  <si>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</si>
  <si>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</si>
  <si>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</si>
  <si>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</si>
  <si>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</si>
  <si>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</si>
  <si>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</si>
  <si>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</si>
  <si>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</si>
  <si>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</si>
  <si>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</si>
  <si>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</si>
  <si>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</si>
  <si>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</si>
  <si>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</si>
  <si>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</si>
  <si>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</si>
  <si>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</si>
  <si>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</si>
  <si>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</si>
  <si>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</si>
  <si>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</si>
  <si>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</si>
  <si>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</si>
  <si>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</si>
  <si>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</si>
  <si>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</si>
  <si>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</si>
  <si>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</si>
  <si>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</si>
  <si>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</si>
  <si>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</si>
  <si>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</si>
  <si>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</si>
  <si>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</si>
  <si>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</si>
  <si>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</si>
  <si>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</si>
  <si>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</si>
  <si>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</si>
  <si>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</si>
  <si>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</si>
  <si>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</si>
  <si>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</si>
  <si>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</si>
  <si>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</si>
  <si>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</si>
  <si>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</si>
  <si>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</si>
  <si>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</si>
  <si>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</si>
  <si>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</si>
  <si>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</si>
  <si>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</si>
  <si>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</si>
  <si>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</si>
  <si>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</si>
  <si>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</si>
  <si>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</si>
  <si>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</si>
  <si>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</si>
  <si>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</si>
  <si>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</si>
  <si>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</si>
  <si>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</si>
  <si>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</si>
  <si>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</si>
  <si>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</si>
  <si>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</si>
  <si>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</si>
  <si>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</si>
  <si>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</si>
  <si>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</si>
  <si>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</si>
  <si>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</si>
  <si>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</si>
  <si>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</si>
  <si>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</si>
  <si>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</si>
  <si>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</si>
  <si>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</si>
  <si>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</si>
  <si>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</si>
  <si>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</si>
  <si>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</si>
  <si>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</si>
  <si>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</si>
  <si>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</si>
  <si>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</si>
  <si>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</si>
  <si>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</si>
  <si>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</si>
  <si>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</si>
  <si>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</si>
  <si>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</si>
  <si>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</si>
  <si>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</si>
  <si>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</si>
  <si>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</si>
  <si>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</si>
  <si>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</si>
  <si>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</si>
  <si>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</si>
  <si>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</si>
  <si>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</si>
  <si>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</si>
  <si>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</si>
  <si>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</si>
  <si>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</si>
  <si>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</si>
  <si>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</si>
  <si>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</si>
  <si>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</si>
  <si>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</si>
  <si>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</si>
  <si>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</si>
  <si>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</si>
  <si>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</si>
  <si>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</si>
  <si>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</si>
  <si>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</si>
  <si>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</si>
  <si>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</si>
  <si>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</si>
  <si>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</si>
  <si>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</si>
  <si>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</si>
  <si>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</si>
  <si>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</si>
  <si>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</si>
  <si>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</si>
  <si>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</si>
  <si>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</si>
  <si>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</si>
  <si>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</si>
  <si>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</si>
  <si>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</si>
  <si>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</si>
  <si>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</si>
  <si>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</si>
  <si>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</si>
  <si>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</si>
  <si>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</si>
  <si>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</si>
  <si>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</si>
  <si>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</si>
  <si>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</si>
  <si>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</si>
  <si>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</si>
  <si>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</si>
  <si>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</si>
  <si>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</si>
  <si>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</si>
  <si>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</si>
  <si>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</si>
  <si>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</si>
  <si>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</si>
  <si>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</si>
  <si>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</si>
  <si>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</si>
  <si>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</si>
  <si>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</si>
  <si>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</si>
  <si>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</si>
  <si>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</si>
  <si>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</si>
  <si>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</si>
  <si>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</si>
  <si>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</si>
  <si>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</si>
  <si>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</si>
  <si>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</si>
  <si>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</si>
  <si>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</si>
  <si>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</si>
  <si>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</si>
  <si>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</si>
  <si>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</si>
  <si>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</si>
  <si>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</si>
  <si>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</si>
  <si>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</si>
  <si>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</si>
  <si>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</si>
  <si>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</si>
  <si>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</si>
  <si>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</si>
  <si>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</si>
  <si>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</si>
  <si>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</si>
  <si>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</si>
  <si>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</si>
  <si>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</si>
  <si>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</si>
  <si>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</si>
  <si>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</si>
  <si>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</si>
  <si>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</si>
  <si>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</si>
  <si>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</si>
  <si>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</si>
  <si>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</si>
  <si>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</si>
  <si>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</si>
  <si>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</si>
  <si>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</si>
  <si>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</si>
  <si>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</si>
  <si>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</si>
  <si>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</si>
  <si>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</si>
  <si>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</si>
  <si>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</si>
  <si>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</si>
  <si>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</si>
  <si>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</si>
  <si>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</si>
  <si>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</si>
  <si>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</si>
  <si>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</si>
  <si>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</si>
  <si>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</si>
  <si>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</si>
  <si>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</si>
  <si>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</si>
  <si>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</si>
  <si>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</si>
  <si>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</si>
  <si>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</si>
  <si>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</si>
  <si>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</si>
  <si>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</si>
  <si>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</si>
  <si>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</si>
  <si>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</si>
  <si>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</si>
  <si>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</si>
  <si>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</si>
  <si>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</si>
  <si>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</si>
  <si>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</si>
  <si>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</si>
  <si>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</si>
  <si>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</si>
  <si>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</si>
  <si>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</si>
  <si>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</si>
  <si>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</si>
  <si>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</si>
  <si>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</si>
  <si>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</si>
  <si>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</si>
  <si>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</si>
  <si>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</si>
  <si>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</si>
  <si>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</si>
  <si>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</si>
  <si>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</si>
  <si>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</si>
  <si>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</si>
  <si>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</si>
  <si>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</si>
  <si>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</si>
  <si>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</si>
  <si>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</si>
  <si>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</si>
  <si>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</si>
  <si>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</si>
  <si>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</si>
  <si>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</si>
  <si>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</si>
  <si>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</si>
  <si>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</si>
  <si>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</si>
  <si>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</si>
  <si>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</si>
  <si>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</si>
  <si>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</si>
  <si>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</si>
  <si>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</si>
  <si>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</si>
  <si>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</si>
  <si>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</si>
  <si>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</si>
  <si>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</si>
  <si>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</si>
  <si>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</si>
  <si>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</si>
  <si>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</si>
  <si>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</si>
  <si>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</si>
  <si>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</si>
  <si>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</si>
  <si>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</si>
  <si>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</si>
  <si>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</si>
  <si>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</si>
  <si>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</si>
  <si>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</si>
  <si>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</si>
  <si>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</si>
  <si>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</si>
  <si>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</si>
  <si>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</si>
  <si>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</si>
  <si>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</si>
  <si>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</si>
  <si>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</si>
  <si>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</si>
  <si>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</si>
  <si>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</si>
  <si>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</si>
  <si>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</si>
  <si>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</si>
  <si>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</si>
  <si>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</si>
  <si>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</si>
  <si>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</si>
  <si>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</si>
  <si>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</si>
  <si>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</si>
  <si>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</si>
  <si>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</si>
  <si>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</si>
  <si>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</si>
  <si>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</si>
  <si>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</si>
  <si>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</si>
  <si>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</si>
  <si>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</si>
  <si>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</si>
  <si>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</si>
  <si>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</si>
  <si>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</si>
  <si>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</si>
  <si>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</si>
  <si>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</si>
  <si>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</si>
  <si>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</si>
  <si>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</si>
  <si>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</si>
  <si>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</si>
  <si>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</si>
  <si>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</si>
  <si>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</si>
  <si>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</si>
  <si>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</si>
  <si>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</si>
  <si>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</si>
  <si>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</si>
  <si>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</si>
  <si>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</si>
  <si>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</si>
  <si>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</si>
  <si>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</si>
  <si>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</si>
  <si>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</si>
  <si>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</si>
  <si>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</si>
  <si>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</si>
  <si>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</si>
  <si>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</si>
  <si>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</si>
  <si>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</si>
  <si>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</si>
  <si>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</si>
  <si>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</si>
  <si>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</si>
  <si>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</si>
  <si>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</si>
  <si>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</si>
  <si>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</si>
  <si>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</si>
  <si>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</si>
  <si>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</si>
  <si>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</si>
  <si>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</si>
  <si>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</si>
  <si>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</si>
  <si>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</si>
  <si>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</si>
  <si>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</si>
  <si>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</si>
  <si>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</si>
  <si>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</si>
  <si>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</si>
  <si>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</si>
  <si>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</si>
  <si>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</si>
  <si>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</si>
  <si>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</si>
  <si>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</si>
  <si>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</si>
  <si>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</si>
  <si>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</si>
  <si>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</si>
  <si>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</si>
  <si>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</si>
  <si>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</si>
  <si>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</si>
  <si>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</si>
  <si>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</si>
  <si>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</si>
  <si>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</si>
  <si>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</si>
  <si>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</si>
  <si>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</si>
  <si>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</si>
  <si>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</si>
  <si>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</si>
  <si>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</si>
  <si>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</si>
  <si>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</si>
  <si>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</si>
  <si>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</si>
  <si>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</si>
  <si>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</si>
  <si>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</si>
  <si>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</si>
  <si>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</si>
  <si>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</si>
  <si>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</si>
  <si>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</si>
  <si>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</si>
  <si>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</si>
  <si>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</si>
  <si>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</si>
  <si>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</si>
  <si>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</si>
  <si>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</si>
  <si>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</si>
  <si>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</si>
  <si>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</si>
  <si>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</si>
  <si>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</si>
  <si>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</si>
  <si>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</si>
  <si>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</si>
  <si>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</si>
  <si>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</si>
  <si>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</si>
  <si>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</si>
  <si>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</si>
  <si>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</si>
  <si>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</si>
  <si>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</si>
  <si>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</si>
  <si>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</si>
  <si>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</si>
  <si>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</si>
  <si>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</si>
  <si>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</si>
  <si>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</si>
  <si>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</si>
  <si>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</si>
  <si>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</si>
  <si>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</si>
  <si>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</si>
  <si>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</si>
  <si>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</si>
  <si>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</si>
  <si>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</si>
  <si>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</si>
  <si>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</si>
  <si>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</si>
  <si>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</si>
  <si>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</si>
  <si>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</si>
  <si>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</si>
  <si>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</si>
  <si>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</si>
  <si>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</si>
  <si>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</si>
  <si>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</si>
  <si>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</si>
  <si>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</si>
  <si>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</si>
  <si>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</si>
  <si>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</si>
  <si>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</si>
  <si>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</si>
  <si>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</si>
  <si>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</si>
  <si>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</si>
  <si>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</si>
  <si>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</si>
  <si>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</si>
  <si>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</si>
  <si>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</si>
  <si>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</si>
  <si>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</si>
  <si>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</si>
  <si>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</si>
  <si>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</si>
  <si>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</si>
  <si>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</si>
  <si>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</si>
  <si>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</si>
  <si>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</si>
  <si>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</si>
  <si>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</si>
  <si>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</si>
  <si>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</si>
  <si>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</si>
  <si>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</si>
  <si>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</si>
  <si>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</si>
  <si>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</si>
  <si>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</si>
  <si>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</si>
  <si>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</si>
  <si>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</si>
  <si>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</si>
  <si>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</si>
  <si>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</si>
  <si>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</si>
  <si>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</si>
  <si>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</si>
  <si>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</si>
  <si>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</si>
  <si>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</si>
  <si>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</si>
  <si>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</si>
  <si>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</si>
  <si>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</si>
  <si>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</si>
  <si>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</si>
  <si>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</si>
  <si>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</si>
  <si>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</si>
  <si>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</si>
  <si>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</si>
  <si>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</si>
  <si>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</si>
  <si>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</si>
  <si>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</si>
  <si>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</si>
  <si>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</si>
  <si>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</si>
  <si>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</si>
  <si>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</si>
  <si>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</si>
  <si>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</si>
  <si>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</si>
  <si>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</si>
  <si>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</si>
  <si>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</si>
  <si>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</si>
  <si>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</si>
  <si>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</si>
  <si>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</si>
  <si>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</si>
  <si>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</si>
  <si>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</si>
  <si>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</si>
  <si>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</si>
  <si>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</si>
  <si>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</si>
  <si>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</si>
  <si>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</si>
  <si>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</si>
  <si>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</si>
  <si>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</si>
  <si>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</si>
  <si>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</si>
  <si>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</si>
  <si>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</si>
  <si>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</si>
  <si>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</si>
  <si>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</si>
  <si>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</si>
  <si>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</si>
  <si>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</si>
  <si>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</si>
  <si>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</si>
  <si>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</si>
  <si>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</si>
  <si>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</si>
  <si>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</si>
  <si>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</si>
  <si>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</si>
  <si>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</si>
  <si>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</si>
  <si>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</si>
  <si>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</si>
  <si>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</si>
  <si>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</si>
  <si>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</si>
  <si>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</si>
  <si>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</si>
  <si>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</si>
  <si>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</si>
  <si>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</si>
  <si>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</si>
  <si>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</si>
  <si>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</si>
  <si>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</si>
  <si>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</si>
  <si>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</si>
  <si>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</si>
  <si>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</si>
  <si>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</si>
  <si>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</si>
  <si>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</si>
  <si>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</si>
  <si>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</si>
  <si>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</si>
  <si>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</si>
  <si>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</si>
  <si>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</si>
  <si>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</si>
  <si>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</si>
  <si>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</si>
  <si>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</si>
  <si>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</si>
  <si>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</si>
  <si>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</si>
  <si>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</si>
  <si>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</si>
  <si>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</si>
  <si>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</si>
  <si>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</si>
  <si>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</si>
  <si>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</si>
  <si>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</si>
  <si>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</si>
  <si>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</si>
  <si>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</si>
  <si>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</si>
  <si>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</si>
  <si>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</si>
  <si>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</si>
  <si>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</si>
  <si>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</si>
  <si>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</si>
  <si>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</si>
  <si>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</si>
  <si>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</si>
  <si>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</si>
  <si>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</si>
  <si>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</si>
  <si>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</si>
  <si>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</si>
  <si>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</si>
  <si>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</si>
  <si>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</si>
  <si>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</si>
  <si>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</si>
  <si>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</si>
  <si>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</si>
  <si>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</si>
  <si>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</si>
  <si>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</si>
  <si>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</si>
  <si>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</si>
  <si>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</si>
  <si>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</si>
  <si>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</si>
  <si>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</si>
  <si>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</si>
  <si>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</si>
  <si>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</si>
  <si>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</si>
  <si>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</si>
  <si>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</si>
  <si>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</si>
  <si>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</si>
  <si>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</si>
  <si>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</si>
  <si>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</si>
  <si>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</si>
  <si>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</si>
  <si>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</si>
  <si>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</si>
  <si>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</si>
  <si>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</si>
  <si>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</si>
  <si>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</si>
  <si>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</si>
  <si>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</si>
  <si>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</si>
  <si>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</si>
  <si>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</si>
  <si>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</si>
  <si>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</si>
  <si>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</si>
  <si>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</si>
  <si>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</si>
  <si>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</si>
  <si>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</si>
  <si>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</si>
  <si>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</si>
  <si>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</si>
  <si>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</si>
  <si>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</si>
  <si>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</si>
  <si>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</si>
  <si>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</si>
  <si>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</si>
  <si>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</si>
  <si>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</si>
  <si>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</si>
  <si>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</si>
  <si>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</si>
  <si>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</si>
  <si>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</si>
  <si>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</si>
  <si>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</si>
  <si>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</si>
  <si>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</si>
  <si>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</si>
  <si>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</si>
  <si>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</si>
  <si>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</si>
  <si>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</si>
  <si>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</si>
  <si>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</si>
  <si>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</si>
  <si>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</si>
  <si>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</si>
  <si>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</si>
  <si>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</si>
  <si>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</si>
  <si>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</si>
  <si>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</si>
  <si>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</si>
  <si>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</si>
  <si>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</si>
  <si>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</si>
  <si>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</si>
  <si>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</si>
  <si>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</si>
  <si>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</si>
  <si>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</si>
  <si>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</si>
  <si>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</si>
  <si>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</si>
  <si>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</si>
  <si>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</si>
  <si>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</si>
  <si>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</si>
  <si>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</si>
  <si>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</si>
  <si>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</si>
  <si>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</si>
  <si>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</si>
  <si>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</si>
  <si>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</si>
  <si>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</si>
  <si>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</si>
  <si>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</si>
  <si>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</si>
  <si>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</si>
  <si>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</si>
  <si>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</si>
  <si>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</si>
  <si>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</si>
  <si>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</si>
  <si>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</si>
  <si>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</si>
  <si>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</si>
  <si>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</si>
  <si>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</si>
  <si>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</si>
  <si>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</si>
  <si>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</si>
  <si>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</si>
  <si>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</si>
  <si>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</si>
  <si>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</si>
  <si>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</si>
  <si>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</si>
  <si>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</si>
  <si>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</si>
  <si>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</si>
  <si>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</si>
  <si>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</si>
  <si>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</si>
  <si>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</si>
  <si>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</si>
  <si>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</si>
  <si>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</si>
  <si>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</si>
  <si>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</si>
  <si>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</si>
  <si>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</si>
  <si>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</si>
  <si>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</si>
  <si>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</si>
  <si>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</si>
  <si>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</si>
  <si>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</si>
  <si>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</si>
  <si>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</si>
  <si>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</si>
  <si>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</si>
  <si>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</si>
  <si>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</si>
  <si>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</si>
  <si>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</si>
  <si>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</si>
  <si>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</si>
  <si>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</si>
  <si>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</si>
  <si>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</si>
  <si>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</si>
  <si>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</si>
  <si>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</si>
  <si>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</si>
  <si>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</si>
  <si>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</si>
  <si>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</si>
  <si>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</si>
  <si>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</si>
  <si>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</si>
  <si>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</si>
  <si>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</si>
  <si>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</si>
  <si>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</si>
  <si>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</si>
  <si>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</si>
  <si>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</si>
  <si>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</si>
  <si>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</si>
  <si>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</si>
  <si>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</si>
  <si>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</si>
  <si>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</si>
  <si>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</si>
  <si>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</si>
  <si>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</si>
  <si>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</si>
  <si>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</si>
  <si>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</si>
  <si>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</si>
  <si>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</si>
  <si>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</si>
  <si>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</si>
  <si>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</si>
  <si>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</si>
  <si>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</si>
  <si>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</si>
  <si>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</si>
  <si>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</si>
  <si>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</si>
  <si>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</si>
  <si>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</si>
  <si>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</si>
  <si>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</si>
  <si>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</si>
  <si>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</si>
  <si>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</si>
  <si>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</si>
  <si>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</si>
  <si>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</si>
  <si>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</si>
  <si>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</si>
  <si>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</si>
  <si>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</si>
  <si>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</si>
  <si>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</si>
  <si>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</si>
  <si>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</si>
  <si>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</si>
  <si>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</si>
  <si>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</si>
  <si>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</si>
  <si>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</si>
  <si>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</si>
  <si>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</si>
  <si>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</si>
  <si>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</si>
  <si>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</si>
  <si>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</si>
  <si>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</si>
  <si>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</si>
  <si>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</si>
  <si>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</si>
  <si>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</si>
  <si>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</si>
  <si>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</si>
  <si>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</si>
  <si>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</si>
  <si>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</si>
  <si>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</si>
  <si>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</si>
  <si>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</si>
  <si>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</si>
  <si>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</si>
  <si>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</si>
  <si>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</si>
  <si>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</si>
  <si>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</si>
  <si>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</si>
  <si>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</si>
  <si>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</si>
  <si>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</si>
  <si>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</si>
  <si>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</si>
  <si>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</si>
  <si>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</si>
  <si>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</si>
  <si>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</si>
  <si>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</si>
  <si>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</si>
  <si>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</si>
  <si>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</si>
  <si>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</si>
  <si>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</si>
  <si>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</si>
  <si>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</si>
  <si>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</si>
  <si>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</si>
  <si>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</si>
  <si>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</si>
  <si>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</si>
  <si>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</si>
  <si>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</si>
  <si>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</si>
  <si>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</si>
  <si>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</si>
  <si>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</si>
  <si>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</si>
  <si>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</si>
  <si>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</si>
  <si>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</si>
  <si>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</si>
  <si>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</si>
  <si>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</si>
  <si>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</si>
  <si>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</si>
  <si>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</si>
  <si>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</si>
  <si>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</si>
  <si>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</si>
  <si>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</si>
  <si>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</si>
  <si>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</si>
  <si>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</si>
  <si>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</si>
  <si>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</si>
  <si>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</si>
  <si>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</si>
  <si>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</si>
  <si>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</si>
  <si>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</si>
  <si>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</si>
  <si>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</si>
  <si>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</si>
  <si>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</si>
  <si>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</si>
  <si>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</si>
  <si>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</si>
  <si>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</si>
  <si>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</si>
  <si>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</si>
  <si>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</si>
  <si>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</si>
  <si>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</si>
  <si>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</si>
  <si>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</si>
  <si>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</si>
  <si>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</si>
  <si>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</si>
  <si>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</si>
  <si>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</si>
  <si>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</si>
  <si>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</si>
  <si>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</si>
  <si>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</si>
  <si>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</si>
  <si>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</si>
  <si>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</si>
  <si>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</si>
  <si>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</si>
  <si>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</si>
  <si>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</si>
  <si>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</si>
  <si>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</si>
  <si>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</si>
  <si>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</si>
  <si>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</si>
  <si>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</si>
  <si>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</si>
  <si>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</si>
  <si>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</si>
  <si>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</si>
  <si>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</si>
  <si>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</si>
  <si>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</si>
  <si>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</si>
  <si>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</si>
  <si>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</si>
  <si>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</si>
  <si>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</si>
  <si>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</si>
  <si>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</si>
  <si>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</si>
  <si>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</si>
  <si>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</si>
  <si>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</si>
  <si>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</si>
  <si>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</si>
  <si>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</si>
  <si>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</si>
  <si>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</si>
  <si>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</si>
  <si>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</si>
  <si>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</si>
  <si>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</si>
  <si>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</si>
  <si>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</si>
  <si>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</si>
  <si>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</si>
  <si>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</si>
  <si>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</si>
  <si>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</si>
  <si>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</si>
  <si>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</si>
  <si>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</si>
  <si>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</si>
  <si>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</si>
  <si>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</si>
  <si>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</si>
  <si>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</si>
  <si>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</si>
  <si>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</si>
  <si>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</si>
  <si>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</si>
  <si>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</si>
  <si>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</si>
  <si>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</si>
  <si>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</si>
  <si>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</si>
  <si>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</si>
  <si>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</si>
  <si>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</si>
  <si>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</si>
  <si>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</si>
  <si>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</si>
  <si>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</si>
  <si>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</si>
  <si>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</si>
  <si>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</si>
  <si>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</si>
  <si>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</si>
  <si>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</si>
  <si>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</si>
  <si>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</si>
  <si>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</si>
  <si>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</si>
  <si>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</si>
  <si>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</si>
  <si>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</si>
  <si>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</si>
  <si>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</si>
  <si>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</si>
  <si>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</si>
  <si>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</si>
  <si>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</si>
  <si>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</si>
  <si>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</si>
  <si>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</si>
  <si>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</si>
  <si>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</si>
  <si>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</si>
  <si>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</si>
  <si>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</si>
  <si>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</si>
  <si>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</si>
  <si>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</si>
  <si>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</si>
  <si>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</si>
  <si>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</si>
  <si>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</si>
  <si>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</si>
  <si>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</si>
  <si>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</si>
  <si>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</si>
  <si>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</si>
  <si>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</si>
  <si>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</si>
  <si>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</si>
  <si>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</si>
  <si>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</si>
  <si>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</si>
  <si>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</si>
  <si>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</si>
  <si>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</si>
  <si>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</si>
  <si>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</si>
  <si>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</si>
  <si>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</si>
  <si>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</si>
  <si>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</si>
  <si>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</si>
  <si>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</si>
  <si>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</si>
  <si>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</si>
  <si>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</si>
  <si>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</si>
  <si>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</si>
  <si>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</si>
  <si>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</si>
  <si>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</si>
  <si>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</si>
  <si>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</si>
  <si>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</si>
  <si>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</si>
  <si>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</si>
  <si>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</si>
  <si>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</si>
  <si>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</si>
  <si>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</si>
  <si>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</si>
  <si>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</si>
  <si>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</si>
  <si>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</si>
  <si>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</si>
  <si>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</si>
  <si>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</si>
  <si>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</si>
  <si>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</si>
  <si>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</si>
  <si>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</si>
  <si>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</si>
  <si>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</si>
  <si>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</si>
  <si>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</si>
  <si>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</si>
  <si>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</si>
  <si>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</si>
  <si>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</si>
  <si>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</si>
  <si>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</si>
  <si>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</si>
  <si>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</si>
  <si>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</si>
  <si>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</si>
  <si>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</si>
  <si>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</si>
  <si>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</si>
  <si>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</si>
  <si>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</si>
  <si>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</si>
  <si>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</si>
  <si>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</si>
  <si>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</si>
  <si>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</si>
  <si>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</si>
  <si>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</si>
  <si>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</si>
  <si>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</si>
  <si>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</si>
  <si>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</si>
  <si>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</si>
  <si>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</si>
  <si>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</si>
  <si>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</si>
  <si>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</si>
  <si>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</si>
  <si>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</si>
  <si>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</si>
  <si>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</si>
  <si>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</si>
  <si>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</si>
  <si>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</si>
  <si>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</si>
  <si>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</si>
  <si>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</si>
  <si>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</si>
  <si>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</si>
  <si>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</si>
  <si>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</si>
  <si>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</si>
  <si>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</si>
  <si>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</si>
  <si>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</si>
  <si>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</si>
  <si>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</si>
  <si>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</si>
  <si>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</si>
  <si>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</si>
  <si>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</si>
  <si>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</si>
  <si>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</si>
  <si>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</si>
  <si>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</si>
  <si>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</si>
  <si>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</si>
  <si>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</si>
  <si>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</si>
  <si>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</si>
  <si>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</si>
  <si>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</si>
  <si>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</si>
  <si>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</si>
  <si>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</si>
  <si>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</si>
  <si>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</si>
  <si>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</si>
  <si>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</si>
  <si>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</si>
  <si>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</si>
  <si>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</si>
  <si>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</si>
  <si>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</si>
  <si>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</si>
  <si>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</si>
  <si>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</si>
  <si>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</si>
  <si>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</si>
  <si>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</si>
  <si>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</si>
  <si>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</si>
  <si>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</si>
  <si>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</si>
  <si>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</si>
  <si>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</si>
  <si>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</si>
  <si>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</si>
  <si>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</si>
  <si>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</si>
  <si>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</si>
  <si>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</si>
  <si>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</si>
  <si>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</si>
  <si>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</si>
  <si>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</si>
  <si>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</si>
  <si>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</si>
  <si>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</si>
  <si>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</si>
  <si>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</si>
  <si>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</si>
  <si>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</si>
  <si>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</si>
  <si>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</si>
  <si>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</si>
  <si>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</si>
  <si>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</si>
  <si>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</si>
  <si>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</si>
  <si>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</si>
  <si>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</si>
  <si>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</si>
  <si>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</si>
  <si>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</si>
  <si>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</si>
  <si>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</si>
  <si>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</si>
  <si>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</si>
  <si>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</si>
  <si>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</si>
  <si>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</si>
  <si>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</si>
  <si>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</si>
  <si>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</si>
  <si>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</si>
  <si>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</si>
  <si>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</si>
  <si>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</si>
  <si>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</si>
  <si>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</si>
  <si>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</si>
  <si>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</si>
  <si>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</si>
  <si>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</si>
  <si>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</si>
  <si>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</si>
  <si>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</si>
  <si>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</si>
  <si>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</si>
  <si>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</si>
  <si>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</si>
  <si>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</si>
  <si>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</si>
  <si>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</si>
  <si>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</si>
  <si>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</si>
  <si>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</si>
  <si>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</si>
  <si>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</si>
  <si>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</si>
  <si>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</si>
  <si>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</si>
  <si>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</si>
  <si>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</si>
  <si>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</si>
  <si>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</si>
  <si>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</si>
  <si>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</si>
  <si>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</si>
  <si>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</si>
  <si>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</si>
  <si>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</si>
  <si>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</si>
  <si>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</si>
  <si>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</si>
  <si>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</si>
  <si>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</si>
  <si>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</si>
  <si>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</si>
  <si>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</si>
  <si>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</si>
  <si>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</si>
  <si>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</si>
  <si>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</si>
  <si>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</si>
  <si>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</si>
  <si>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</si>
  <si>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</si>
  <si>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</si>
  <si>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</si>
  <si>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</si>
  <si>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</si>
  <si>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</si>
  <si>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</si>
  <si>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</si>
  <si>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</si>
  <si>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</si>
  <si>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</si>
  <si>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</si>
  <si>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</si>
  <si>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</si>
  <si>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</si>
  <si>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</si>
  <si>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</si>
  <si>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</si>
  <si>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</si>
  <si>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</si>
  <si>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</si>
  <si>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</si>
  <si>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</si>
  <si>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</si>
  <si>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</si>
  <si>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</si>
  <si>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</si>
  <si>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</si>
  <si>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</si>
  <si>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</si>
  <si>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</si>
  <si>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</si>
  <si>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</si>
  <si>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</si>
  <si>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</si>
  <si>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</si>
  <si>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</si>
  <si>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</si>
  <si>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</si>
  <si>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</si>
  <si>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</si>
  <si>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</si>
  <si>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</si>
  <si>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</si>
  <si>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</si>
  <si>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</si>
  <si>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</si>
  <si>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</si>
  <si>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</si>
  <si>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</si>
  <si>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</si>
  <si>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</si>
  <si>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</si>
  <si>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</si>
  <si>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</si>
  <si>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</si>
  <si>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</si>
  <si>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</si>
  <si>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</si>
  <si>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</si>
  <si>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</si>
  <si>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</si>
  <si>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</si>
  <si>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</si>
  <si>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</si>
  <si>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</si>
  <si>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</si>
  <si>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</si>
  <si>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</si>
  <si>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</si>
  <si>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</si>
  <si>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</si>
  <si>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</si>
  <si>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</si>
  <si>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</si>
  <si>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</si>
  <si>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</si>
  <si>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</si>
  <si>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</si>
  <si>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</si>
  <si>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</si>
  <si>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</si>
  <si>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</si>
  <si>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</si>
  <si>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</si>
  <si>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</si>
  <si>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</si>
  <si>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</si>
  <si>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</si>
  <si>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</si>
  <si>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</si>
  <si>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</si>
  <si>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</si>
  <si>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</si>
  <si>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</si>
  <si>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</si>
  <si>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</si>
  <si>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</si>
  <si>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</si>
  <si>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</si>
  <si>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</si>
  <si>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</si>
  <si>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</si>
  <si>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</si>
  <si>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</si>
  <si>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</si>
  <si>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</si>
  <si>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</si>
  <si>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</si>
  <si>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</si>
  <si>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</si>
  <si>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</si>
  <si>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</si>
  <si>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</si>
  <si>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</si>
  <si>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</si>
  <si>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</si>
  <si>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</si>
  <si>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</si>
  <si>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</si>
  <si>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</si>
  <si>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</si>
  <si>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</si>
  <si>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</si>
  <si>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</si>
  <si>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</si>
  <si>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</si>
  <si>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</si>
  <si>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</si>
  <si>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</si>
  <si>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</si>
  <si>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</si>
  <si>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</si>
  <si>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</si>
  <si>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</si>
  <si>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</si>
  <si>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</si>
  <si>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</si>
  <si>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</si>
  <si>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</si>
  <si>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</si>
  <si>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</si>
  <si>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</si>
  <si>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</si>
  <si>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</si>
  <si>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</si>
  <si>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</si>
  <si>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</si>
  <si>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</si>
  <si>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</si>
  <si>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</si>
  <si>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</si>
  <si>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</si>
  <si>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</si>
  <si>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</si>
  <si>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</si>
  <si>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</si>
  <si>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</si>
  <si>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</si>
  <si>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</si>
  <si>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</si>
  <si>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</si>
  <si>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</si>
  <si>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</si>
  <si>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</si>
  <si>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</si>
  <si>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</si>
  <si>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</si>
  <si>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</si>
  <si>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</si>
  <si>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</si>
  <si>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</si>
  <si>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</si>
  <si>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</si>
  <si>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</si>
  <si>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</si>
  <si>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</si>
  <si>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</si>
  <si>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</si>
  <si>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</si>
  <si>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</si>
  <si>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</si>
  <si>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</si>
  <si>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</si>
  <si>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</si>
  <si>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</si>
  <si>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</si>
  <si>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</si>
  <si>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</si>
  <si>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</si>
  <si>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</si>
  <si>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</si>
  <si>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</si>
  <si>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</si>
  <si>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</si>
  <si>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</si>
  <si>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</si>
  <si>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</si>
  <si>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</si>
  <si>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</si>
  <si>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</si>
  <si>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</si>
  <si>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</si>
  <si>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</si>
  <si>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</si>
  <si>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</si>
  <si>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</si>
  <si>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</si>
  <si>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</si>
  <si>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</si>
  <si>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</si>
  <si>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</si>
  <si>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</si>
  <si>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</si>
  <si>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</si>
  <si>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</si>
  <si>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</si>
  <si>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</si>
  <si>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</si>
  <si>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</si>
  <si>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</si>
  <si>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</si>
  <si>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</si>
  <si>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</si>
  <si>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</si>
  <si>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</si>
  <si>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</si>
  <si>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</si>
  <si>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</si>
  <si>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</si>
  <si>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</si>
  <si>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</si>
  <si>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</si>
  <si>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</si>
  <si>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</si>
  <si>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</si>
  <si>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</si>
  <si>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</si>
  <si>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</si>
  <si>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</si>
  <si>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</si>
  <si>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</si>
  <si>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</si>
  <si>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</si>
  <si>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</si>
  <si>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</si>
  <si>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</si>
  <si>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</si>
  <si>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</si>
  <si>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</si>
  <si>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</si>
  <si>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</si>
  <si>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</si>
  <si>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</si>
  <si>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</si>
  <si>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</si>
  <si>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</si>
  <si>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</si>
  <si>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</si>
  <si>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</si>
  <si>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</si>
  <si>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</si>
  <si>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</si>
  <si>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</si>
  <si>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</si>
  <si>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</si>
  <si>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</si>
  <si>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</si>
  <si>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</si>
  <si>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</si>
  <si>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</si>
  <si>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</si>
  <si>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</si>
  <si>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</si>
  <si>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</si>
  <si>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</si>
  <si>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</si>
  <si>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</si>
  <si>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</si>
  <si>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</si>
  <si>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</si>
  <si>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</si>
  <si>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</si>
  <si>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</si>
  <si>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</si>
  <si>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</si>
  <si>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</si>
  <si>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</si>
  <si>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</si>
  <si>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</si>
  <si>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</si>
  <si>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</si>
  <si>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</si>
  <si>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</si>
  <si>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</si>
  <si>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</si>
  <si>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</si>
  <si>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</si>
  <si>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</si>
  <si>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</si>
  <si>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</si>
  <si>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</si>
  <si>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</si>
  <si>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</si>
  <si>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</si>
  <si>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</si>
  <si>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</si>
  <si>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</si>
  <si>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</si>
  <si>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</si>
  <si>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</si>
  <si>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</si>
  <si>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</si>
  <si>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</si>
  <si>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</si>
  <si>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</si>
  <si>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</si>
  <si>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</si>
  <si>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</si>
  <si>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</si>
  <si>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</si>
  <si>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</si>
  <si>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</si>
  <si>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</si>
  <si>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</si>
  <si>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</si>
  <si>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</si>
  <si>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</si>
  <si>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</si>
  <si>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</si>
  <si>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</si>
  <si>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</si>
  <si>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</si>
  <si>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</si>
  <si>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</si>
  <si>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</si>
  <si>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</si>
  <si>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</si>
  <si>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</si>
  <si>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</si>
  <si>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</si>
  <si>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</si>
  <si>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</si>
  <si>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</si>
  <si>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</si>
  <si>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</si>
  <si>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</si>
  <si>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</si>
  <si>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</si>
  <si>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</si>
  <si>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</si>
  <si>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</si>
  <si>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</si>
  <si>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</si>
  <si>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</si>
  <si>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</si>
  <si>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</si>
  <si>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</si>
  <si>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</si>
  <si>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</si>
  <si>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</si>
  <si>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</si>
  <si>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</si>
  <si>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</si>
  <si>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</si>
  <si>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</si>
  <si>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</si>
  <si>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</si>
  <si>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</si>
  <si>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</si>
  <si>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</si>
  <si>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</si>
  <si>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</si>
  <si>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</si>
  <si>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</si>
  <si>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</si>
  <si>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</si>
  <si>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</si>
  <si>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</si>
  <si>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</si>
  <si>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</si>
  <si>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</si>
  <si>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</si>
  <si>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</si>
  <si>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</si>
  <si>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</si>
  <si>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</si>
  <si>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</si>
  <si>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</si>
  <si>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</si>
  <si>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</si>
  <si>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</si>
  <si>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</si>
  <si>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</si>
  <si>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</si>
  <si>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</si>
  <si>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</si>
  <si>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</si>
  <si>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</si>
  <si>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</si>
  <si>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</si>
  <si>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</si>
  <si>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</si>
  <si>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</si>
  <si>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</si>
  <si>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</si>
  <si>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</si>
  <si>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</si>
  <si>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</si>
  <si>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</si>
  <si>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</si>
  <si>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</si>
  <si>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</si>
  <si>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</si>
  <si>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</si>
  <si>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</si>
  <si>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</si>
  <si>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</si>
  <si>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</si>
  <si>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</si>
  <si>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</si>
  <si>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</si>
  <si>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</si>
  <si>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</si>
  <si>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</si>
  <si>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</si>
  <si>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</si>
  <si>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</si>
  <si>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</si>
  <si>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</si>
  <si>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</si>
  <si>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</si>
  <si>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</si>
  <si>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</si>
  <si>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</si>
  <si>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</si>
  <si>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</si>
  <si>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</si>
  <si>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</si>
  <si>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</si>
  <si>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</si>
  <si>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</si>
  <si>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</si>
  <si>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</si>
  <si>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</si>
  <si>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</si>
  <si>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</si>
  <si>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</si>
  <si>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</si>
  <si>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</si>
  <si>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</si>
  <si>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</si>
  <si>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</si>
  <si>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</si>
  <si>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</si>
  <si>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</si>
  <si>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</si>
  <si>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</si>
  <si>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</si>
  <si>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</si>
  <si>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</si>
  <si>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</si>
  <si>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</si>
  <si>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</si>
  <si>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</si>
  <si>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</si>
  <si>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</si>
  <si>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</si>
  <si>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</si>
  <si>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</si>
  <si>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</si>
  <si>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</si>
  <si>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</si>
  <si>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</si>
  <si>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</si>
  <si>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</si>
  <si>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</si>
  <si>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</si>
  <si>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</si>
  <si>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</si>
  <si>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</si>
  <si>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</si>
  <si>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</si>
  <si>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</si>
  <si>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</si>
  <si>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</si>
  <si>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</si>
  <si>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</si>
  <si>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</si>
  <si>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</si>
  <si>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</si>
  <si>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</si>
  <si>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</si>
  <si>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</si>
  <si>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</si>
  <si>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</si>
  <si>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</si>
  <si>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</si>
  <si>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</si>
  <si>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</si>
  <si>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</si>
  <si>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</si>
  <si>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</si>
  <si>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</si>
  <si>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</si>
  <si>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</si>
  <si>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</si>
  <si>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</si>
  <si>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</si>
  <si>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</si>
  <si>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</si>
  <si>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</si>
  <si>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</si>
  <si>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</si>
  <si>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</si>
  <si>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</si>
  <si>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</si>
  <si>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</si>
  <si>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</si>
  <si>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</si>
  <si>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</si>
  <si>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</si>
  <si>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</si>
  <si>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</si>
  <si>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</si>
  <si>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</si>
  <si>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</si>
  <si>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</si>
  <si>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</si>
  <si>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</si>
  <si>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</si>
  <si>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</si>
  <si>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</si>
  <si>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</si>
  <si>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</si>
  <si>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</si>
  <si>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</si>
  <si>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</si>
  <si>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</si>
  <si>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</si>
  <si>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</si>
  <si>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</si>
  <si>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</si>
  <si>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</si>
  <si>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</si>
  <si>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</si>
  <si>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</si>
  <si>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</si>
  <si>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</si>
  <si>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</si>
  <si>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</si>
  <si>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</si>
  <si>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</si>
  <si>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</si>
  <si>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</si>
  <si>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</si>
  <si>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</si>
  <si>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</si>
  <si>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</si>
  <si>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</si>
  <si>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</si>
  <si>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</si>
  <si>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</si>
  <si>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</si>
  <si>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</si>
  <si>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</si>
  <si>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</si>
  <si>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</si>
  <si>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</si>
  <si>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</si>
  <si>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</si>
  <si>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</si>
  <si>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</si>
  <si>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</si>
  <si>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</si>
  <si>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</si>
  <si>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</si>
  <si>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</si>
  <si>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</si>
  <si>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</si>
  <si>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</si>
  <si>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</si>
  <si>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</si>
  <si>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</si>
  <si>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</si>
  <si>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</si>
  <si>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</si>
  <si>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</si>
  <si>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</si>
  <si>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</si>
  <si>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</si>
  <si>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</si>
  <si>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</si>
  <si>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</si>
  <si>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</si>
  <si>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</si>
  <si>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</si>
  <si>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</si>
  <si>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</si>
  <si>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</si>
  <si>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</si>
  <si>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</si>
  <si>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</si>
  <si>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</si>
  <si>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</si>
  <si>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</si>
  <si>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</si>
  <si>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</si>
  <si>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</si>
  <si>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</si>
  <si>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</si>
  <si>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</si>
  <si>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</si>
  <si>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</si>
  <si>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</si>
  <si>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</si>
  <si>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</si>
  <si>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</si>
  <si>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</si>
  <si>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</si>
  <si>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</si>
  <si>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</si>
  <si>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</si>
  <si>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</si>
  <si>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</si>
  <si>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</si>
  <si>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</si>
  <si>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</si>
  <si>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</si>
  <si>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</si>
  <si>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</si>
  <si>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</si>
  <si>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</si>
  <si>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</si>
  <si>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</si>
  <si>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</si>
  <si>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</si>
  <si>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</si>
  <si>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</si>
  <si>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</si>
  <si>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</si>
  <si>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</si>
  <si>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</si>
  <si>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</si>
  <si>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</si>
  <si>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</si>
  <si>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</si>
  <si>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</si>
  <si>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</si>
  <si>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</si>
  <si>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</si>
  <si>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</si>
  <si>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</si>
  <si>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</si>
  <si>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</si>
  <si>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</si>
  <si>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</si>
  <si>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</si>
  <si>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</si>
  <si>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</si>
  <si>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</si>
  <si>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</si>
  <si>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</si>
  <si>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</si>
  <si>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</si>
  <si>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</si>
  <si>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</si>
  <si>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</si>
  <si>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</si>
  <si>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</si>
  <si>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</si>
  <si>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</si>
  <si>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</si>
  <si>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</si>
  <si>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</si>
  <si>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</si>
  <si>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</si>
  <si>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</si>
  <si>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</si>
  <si>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</si>
  <si>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</si>
  <si>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</si>
  <si>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</si>
  <si>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</si>
  <si>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</si>
  <si>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</si>
  <si>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</si>
  <si>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</si>
  <si>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</si>
  <si>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</si>
  <si>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</si>
  <si>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</si>
  <si>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</si>
  <si>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</si>
  <si>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</si>
  <si>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</si>
  <si>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</si>
  <si>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</si>
  <si>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</si>
  <si>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</si>
  <si>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</si>
  <si>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</si>
  <si>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</si>
  <si>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</si>
  <si>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</si>
  <si>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</si>
  <si>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</si>
  <si>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</si>
  <si>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</si>
  <si>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</si>
  <si>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</si>
  <si>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</si>
  <si>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</si>
  <si>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</si>
  <si>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</si>
  <si>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</si>
  <si>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</si>
  <si>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</si>
  <si>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</si>
  <si>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</si>
  <si>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</si>
  <si>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</si>
  <si>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</si>
  <si>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</si>
  <si>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</si>
  <si>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</si>
  <si>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</si>
  <si>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</si>
  <si>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</si>
  <si>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</si>
  <si>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</si>
  <si>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</si>
  <si>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</si>
  <si>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</si>
  <si>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</si>
  <si>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</si>
  <si>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</si>
  <si>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</si>
  <si>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</si>
  <si>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</si>
  <si>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</si>
  <si>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</si>
  <si>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</si>
  <si>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</si>
  <si>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</si>
  <si>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</si>
  <si>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</si>
  <si>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</si>
  <si>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</si>
  <si>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</si>
  <si>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</si>
  <si>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</si>
  <si>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</si>
  <si>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</si>
  <si>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</si>
  <si>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</si>
  <si>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</si>
  <si>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</si>
  <si>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</si>
  <si>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</si>
  <si>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</si>
  <si>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</si>
  <si>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</si>
  <si>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</si>
  <si>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</si>
  <si>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</si>
  <si>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</si>
  <si>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</si>
  <si>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</si>
  <si>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</si>
  <si>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</si>
  <si>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</si>
  <si>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</si>
  <si>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</si>
  <si>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</si>
  <si>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</si>
  <si>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</si>
  <si>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</si>
  <si>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</si>
  <si>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</si>
  <si>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</si>
  <si>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</si>
  <si>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</si>
  <si>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</si>
  <si>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</si>
  <si>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</si>
  <si>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</si>
  <si>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</si>
  <si>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</si>
  <si>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</si>
  <si>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</si>
  <si>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</si>
  <si>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</si>
  <si>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</si>
  <si>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</si>
  <si>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</si>
  <si>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</si>
  <si>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</si>
  <si>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</si>
  <si>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</si>
  <si>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</si>
  <si>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</si>
  <si>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</si>
  <si>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</si>
  <si>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</si>
  <si>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</si>
  <si>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</si>
  <si>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</si>
  <si>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</si>
  <si>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</si>
  <si>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</si>
  <si>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</si>
  <si>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</si>
  <si>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</si>
  <si>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</si>
  <si>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</si>
  <si>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</si>
  <si>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</si>
  <si>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</si>
  <si>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</si>
  <si>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</si>
  <si>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</si>
  <si>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</si>
  <si>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</si>
  <si>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</si>
  <si>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</si>
  <si>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</si>
  <si>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</si>
  <si>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</si>
  <si>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</si>
  <si>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</si>
  <si>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</si>
  <si>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</si>
  <si>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</si>
  <si>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</si>
  <si>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</si>
  <si>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</si>
  <si>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</si>
  <si>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</si>
  <si>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</si>
  <si>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</si>
  <si>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</si>
  <si>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</si>
  <si>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</si>
  <si>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</si>
  <si>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</si>
  <si>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</si>
  <si>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</si>
  <si>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</si>
  <si>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</si>
  <si>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</si>
  <si>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</si>
  <si>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</si>
  <si>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</si>
  <si>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</si>
  <si>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</si>
  <si>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</si>
  <si>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</si>
  <si>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</si>
  <si>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</si>
  <si>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</si>
  <si>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</si>
  <si>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</si>
  <si>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</si>
  <si>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</si>
  <si>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</si>
  <si>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</si>
  <si>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</si>
  <si>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</si>
  <si>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</si>
  <si>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</si>
  <si>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</si>
  <si>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</si>
  <si>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</si>
  <si>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</si>
  <si>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</si>
  <si>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</si>
  <si>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</si>
  <si>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</si>
  <si>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</si>
  <si>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</si>
  <si>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</si>
  <si>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</si>
  <si>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</si>
  <si>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</si>
  <si>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</si>
  <si>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</si>
  <si>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</si>
  <si>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</si>
  <si>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</si>
  <si>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</si>
  <si>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</si>
  <si>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</si>
  <si>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</si>
  <si>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</si>
  <si>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</si>
  <si>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</si>
  <si>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</si>
  <si>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</si>
  <si>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</si>
  <si>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</si>
  <si>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</si>
  <si>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</si>
  <si>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</si>
  <si>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</si>
  <si>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</si>
  <si>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</si>
  <si>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</si>
  <si>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</si>
  <si>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</si>
  <si>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</si>
  <si>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</si>
  <si>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</si>
  <si>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</si>
  <si>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</si>
  <si>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</si>
  <si>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</si>
  <si>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</si>
  <si>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</si>
  <si>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</si>
  <si>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</si>
  <si>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</si>
  <si>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</si>
  <si>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</si>
  <si>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</si>
  <si>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</si>
  <si>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</si>
  <si>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</si>
  <si>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</si>
  <si>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</si>
  <si>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</si>
  <si>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</si>
  <si>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</si>
  <si>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</si>
  <si>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</si>
  <si>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</si>
  <si>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</si>
  <si>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</si>
  <si>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</si>
  <si>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</si>
  <si>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</si>
  <si>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</si>
  <si>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</si>
  <si>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</si>
  <si>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</si>
  <si>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</si>
  <si>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</si>
  <si>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</si>
  <si>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</si>
  <si>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</si>
  <si>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</si>
  <si>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</si>
  <si>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</si>
  <si>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</si>
  <si>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</si>
  <si>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</si>
  <si>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</si>
  <si>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</si>
  <si>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</si>
  <si>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</si>
  <si>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</si>
  <si>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</si>
  <si>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</si>
  <si>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</si>
  <si>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</si>
  <si>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</si>
  <si>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</si>
  <si>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</si>
  <si>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</si>
  <si>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</si>
  <si>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</si>
  <si>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</si>
  <si>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</si>
  <si>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</si>
  <si>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</si>
  <si>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</si>
  <si>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</si>
  <si>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</si>
  <si>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</si>
  <si>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</si>
  <si>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</si>
  <si>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</si>
  <si>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</si>
  <si>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</si>
  <si>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</si>
  <si>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</si>
  <si>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</si>
  <si>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</si>
  <si>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</si>
  <si>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</si>
  <si>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</si>
  <si>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</si>
  <si>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</si>
  <si>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</si>
  <si>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</si>
  <si>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</si>
  <si>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</si>
  <si>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</si>
  <si>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</si>
  <si>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</si>
  <si>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</si>
  <si>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</si>
  <si>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</si>
  <si>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</si>
  <si>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</si>
  <si>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</si>
  <si>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</si>
  <si>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</si>
  <si>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</si>
  <si>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</si>
  <si>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</si>
  <si>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</si>
  <si>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</si>
  <si>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</si>
  <si>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</si>
  <si>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</si>
  <si>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</si>
  <si>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</si>
  <si>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</si>
  <si>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</si>
  <si>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</si>
  <si>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</si>
  <si>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</si>
  <si>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</si>
  <si>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</si>
  <si>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</si>
  <si>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</si>
  <si>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</si>
  <si>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</si>
  <si>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</si>
  <si>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</si>
  <si>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</si>
  <si>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</si>
  <si>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</si>
  <si>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</si>
  <si>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</si>
  <si>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</si>
  <si>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</si>
  <si>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</si>
  <si>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</si>
  <si>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</si>
  <si>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</si>
  <si>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</si>
  <si>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</si>
  <si>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</si>
  <si>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</si>
  <si>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</si>
  <si>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</si>
  <si>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</si>
  <si>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</si>
  <si>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</si>
  <si>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</si>
  <si>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</si>
  <si>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</si>
  <si>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</si>
  <si>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</si>
  <si>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</si>
  <si>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</si>
  <si>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</si>
  <si>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</si>
  <si>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</si>
  <si>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</si>
  <si>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</si>
  <si>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</si>
  <si>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</si>
  <si>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</si>
  <si>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</si>
  <si>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</si>
  <si>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</si>
  <si>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</si>
  <si>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</si>
  <si>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</si>
  <si>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</si>
  <si>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</si>
  <si>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</si>
  <si>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</si>
  <si>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</si>
  <si>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</si>
  <si>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</si>
  <si>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</si>
  <si>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</si>
  <si>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</si>
  <si>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</si>
  <si>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</si>
  <si>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</si>
  <si>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</si>
  <si>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</si>
  <si>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</si>
  <si>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</si>
  <si>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</si>
  <si>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</si>
  <si>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</si>
  <si>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</si>
  <si>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</si>
  <si>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</si>
  <si>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</si>
  <si>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</si>
  <si>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</si>
  <si>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</si>
  <si>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</si>
  <si>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</si>
  <si>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</si>
  <si>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</si>
  <si>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</si>
  <si>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</si>
  <si>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</si>
  <si>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</si>
  <si>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</si>
  <si>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</si>
  <si>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</si>
  <si>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</si>
  <si>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</si>
  <si>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</si>
  <si>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</si>
  <si>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</si>
  <si>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</si>
  <si>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</si>
  <si>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</si>
  <si>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</si>
  <si>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</si>
  <si>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</si>
  <si>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</si>
  <si>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</si>
  <si>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</si>
  <si>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</si>
  <si>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</si>
  <si>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</si>
  <si>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</si>
  <si>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</si>
  <si>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</si>
  <si>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</si>
  <si>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</si>
  <si>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</si>
  <si>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</si>
  <si>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</si>
  <si>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</si>
  <si>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</si>
  <si>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</si>
  <si>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</si>
  <si>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</si>
  <si>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</si>
  <si>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</si>
  <si>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</si>
  <si>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</si>
  <si>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</si>
  <si>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</si>
  <si>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</si>
  <si>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</si>
  <si>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</si>
  <si>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</si>
  <si>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</si>
  <si>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</si>
  <si>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</si>
  <si>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</si>
  <si>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</si>
  <si>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</si>
  <si>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</si>
  <si>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</si>
  <si>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</si>
  <si>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</si>
  <si>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</si>
  <si>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</si>
  <si>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</si>
  <si>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</si>
  <si>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</si>
  <si>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</si>
  <si>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</si>
  <si>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</si>
  <si>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</si>
  <si>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</si>
  <si>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</si>
  <si>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</si>
  <si>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</si>
  <si>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</si>
  <si>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</si>
  <si>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</si>
  <si>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</si>
  <si>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</si>
  <si>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</si>
  <si>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</si>
  <si>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</si>
  <si>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</si>
  <si>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</si>
  <si>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</si>
  <si>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</si>
  <si>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</si>
  <si>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</si>
  <si>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</si>
  <si>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</si>
  <si>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</si>
  <si>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</si>
  <si>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</si>
  <si>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</si>
  <si>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</si>
  <si>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</si>
  <si>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</si>
  <si>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</si>
  <si>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</si>
  <si>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</si>
  <si>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</si>
  <si>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</si>
  <si>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</si>
  <si>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</si>
  <si>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</si>
  <si>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</si>
  <si>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</si>
  <si>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</si>
  <si>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</si>
  <si>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</si>
  <si>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</si>
  <si>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</si>
  <si>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</si>
  <si>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</si>
  <si>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</si>
  <si>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</si>
  <si>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</si>
  <si>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</si>
  <si>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</si>
  <si>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</si>
  <si>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</si>
  <si>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</si>
  <si>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</si>
  <si>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</si>
  <si>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</si>
  <si>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</si>
  <si>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</si>
  <si>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</si>
  <si>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</si>
  <si>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</si>
  <si>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</si>
  <si>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</si>
  <si>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</si>
  <si>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</si>
  <si>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</si>
  <si>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</si>
  <si>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</si>
  <si>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</si>
  <si>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</si>
  <si>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</si>
  <si>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</si>
  <si>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</si>
  <si>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</si>
  <si>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</si>
  <si>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</si>
  <si>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</si>
  <si>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</si>
  <si>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</si>
  <si>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</si>
  <si>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</si>
  <si>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</si>
  <si>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</si>
  <si>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</si>
  <si>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</si>
  <si>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</si>
  <si>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</si>
  <si>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</si>
  <si>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</si>
  <si>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</si>
  <si>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</si>
  <si>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</si>
  <si>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</si>
  <si>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</si>
  <si>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</si>
  <si>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</si>
  <si>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</si>
  <si>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</si>
  <si>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</si>
  <si>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</si>
  <si>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</si>
  <si>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</si>
  <si>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</si>
  <si>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</si>
  <si>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</si>
  <si>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</si>
  <si>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</si>
  <si>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</si>
  <si>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</si>
  <si>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</si>
  <si>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</si>
  <si>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</si>
  <si>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</si>
  <si>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</si>
  <si>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</si>
  <si>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</si>
  <si>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</si>
  <si>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</si>
  <si>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</si>
  <si>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</si>
  <si>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</si>
  <si>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</si>
  <si>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</si>
  <si>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</si>
  <si>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</si>
  <si>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</si>
  <si>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</si>
  <si>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</si>
  <si>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</si>
  <si>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</si>
  <si>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</si>
  <si>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</si>
  <si>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</si>
  <si>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</si>
  <si>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</si>
  <si>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</si>
  <si>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</si>
  <si>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</si>
  <si>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</si>
  <si>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</si>
  <si>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</si>
  <si>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</si>
  <si>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</si>
  <si>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</si>
  <si>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</si>
  <si>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</si>
  <si>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</si>
  <si>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</si>
  <si>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</si>
  <si>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</si>
  <si>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</si>
  <si>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</si>
  <si>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</si>
  <si>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</si>
  <si>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</si>
  <si>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</si>
  <si>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</si>
  <si>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</si>
  <si>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</si>
  <si>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</si>
  <si>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</si>
  <si>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</si>
  <si>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</si>
  <si>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</si>
  <si>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</si>
  <si>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</si>
  <si>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</si>
  <si>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</si>
  <si>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</si>
  <si>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</si>
  <si>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</si>
  <si>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</si>
  <si>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</si>
  <si>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</si>
  <si>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</si>
  <si>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</si>
  <si>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</si>
  <si>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</si>
  <si>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</si>
  <si>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</si>
  <si>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</si>
  <si>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</si>
  <si>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</si>
  <si>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</si>
  <si>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</si>
  <si>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</si>
  <si>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</si>
  <si>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</si>
  <si>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</si>
  <si>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</si>
  <si>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</si>
  <si>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</si>
  <si>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</si>
  <si>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</si>
  <si>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</si>
  <si>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</si>
  <si>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</si>
  <si>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</si>
  <si>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</si>
  <si>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</si>
  <si>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</si>
  <si>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</si>
  <si>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</si>
  <si>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</si>
  <si>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</si>
  <si>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</si>
  <si>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</si>
  <si>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</si>
  <si>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</si>
  <si>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</si>
  <si>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</si>
  <si>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</si>
  <si>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</si>
  <si>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</si>
  <si>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</si>
  <si>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</si>
  <si>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</si>
  <si>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</si>
  <si>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</si>
  <si>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</si>
  <si>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</si>
  <si>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</si>
  <si>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</si>
  <si>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</si>
  <si>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</si>
  <si>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</si>
  <si>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</si>
  <si>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</si>
  <si>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</si>
  <si>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</si>
  <si>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</si>
  <si>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</si>
  <si>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</si>
  <si>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</si>
  <si>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</si>
  <si>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</si>
  <si>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</si>
  <si>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</si>
  <si>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</si>
  <si>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</si>
  <si>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</si>
  <si>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</si>
  <si>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</si>
  <si>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</si>
  <si>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</si>
  <si>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</si>
  <si>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</si>
  <si>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</si>
  <si>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</si>
  <si>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</si>
  <si>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</si>
  <si>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</si>
  <si>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</si>
  <si>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</si>
  <si>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</si>
  <si>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</si>
  <si>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</si>
  <si>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</si>
  <si>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</si>
  <si>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</si>
  <si>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</si>
  <si>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</si>
  <si>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</si>
  <si>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</si>
  <si>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</si>
  <si>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</si>
  <si>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</si>
  <si>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</si>
  <si>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</si>
  <si>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</si>
  <si>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</si>
  <si>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</si>
  <si>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</si>
  <si>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</si>
  <si>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</si>
  <si>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</si>
  <si>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</si>
  <si>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</si>
  <si>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</si>
  <si>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</si>
  <si>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</si>
  <si>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</si>
  <si>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</si>
  <si>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</si>
  <si>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</si>
  <si>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</si>
  <si>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</si>
  <si>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</si>
  <si>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</si>
  <si>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</si>
  <si>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</si>
  <si>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</si>
  <si>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</si>
  <si>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</si>
  <si>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</si>
  <si>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</si>
  <si>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</si>
  <si>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</si>
  <si>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</si>
  <si>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</si>
  <si>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</si>
  <si>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</si>
  <si>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</si>
  <si>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</si>
  <si>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</si>
  <si>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</si>
  <si>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</si>
  <si>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</si>
  <si>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</si>
  <si>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</si>
  <si>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</si>
  <si>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</si>
  <si>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</si>
  <si>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</si>
  <si>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</si>
  <si>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</si>
  <si>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</si>
  <si>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</si>
  <si>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</si>
  <si>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</si>
  <si>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</si>
  <si>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</si>
  <si>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</si>
  <si>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</si>
  <si>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</si>
  <si>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</si>
  <si>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</si>
  <si>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</si>
  <si>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</si>
  <si>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</si>
  <si>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</si>
  <si>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</si>
  <si>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</si>
  <si>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</si>
  <si>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</si>
  <si>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</si>
  <si>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</si>
  <si>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</si>
  <si>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</si>
  <si>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</si>
  <si>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</si>
  <si>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</si>
  <si>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</si>
  <si>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</si>
  <si>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</si>
  <si>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</si>
  <si>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</si>
  <si>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</si>
  <si>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</si>
  <si>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</si>
  <si>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</si>
  <si>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</si>
  <si>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</si>
  <si>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</si>
  <si>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</si>
  <si>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</si>
  <si>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</si>
  <si>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</si>
  <si>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</si>
  <si>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</si>
  <si>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</si>
  <si>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</si>
  <si>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</si>
  <si>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</si>
  <si>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</si>
  <si>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</si>
  <si>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</si>
  <si>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</si>
  <si>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</si>
  <si>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</si>
  <si>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</si>
  <si>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</si>
  <si>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</si>
  <si>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</si>
  <si>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</si>
  <si>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</si>
  <si>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</si>
  <si>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</si>
  <si>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</si>
  <si>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</si>
  <si>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</si>
  <si>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</si>
  <si>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</si>
  <si>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</si>
  <si>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</si>
  <si>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</si>
  <si>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</si>
  <si>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</si>
  <si>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</si>
  <si>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</si>
  <si>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</si>
  <si>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</si>
  <si>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</si>
  <si>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</si>
  <si>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</si>
  <si>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</si>
  <si>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</si>
  <si>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</si>
  <si>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</si>
  <si>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</si>
  <si>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</si>
  <si>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</si>
  <si>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</si>
  <si>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</si>
  <si>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</si>
  <si>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</si>
  <si>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</si>
  <si>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</si>
  <si>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</si>
  <si>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</si>
  <si>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</si>
  <si>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</si>
  <si>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</si>
  <si>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</si>
  <si>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</si>
  <si>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</si>
  <si>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</si>
  <si>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</si>
  <si>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</si>
  <si>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</si>
  <si>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</si>
  <si>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</si>
  <si>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</si>
  <si>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</si>
  <si>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</si>
  <si>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</si>
  <si>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</si>
  <si>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</si>
  <si>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</si>
  <si>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</si>
  <si>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</si>
  <si>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</si>
  <si>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</si>
  <si>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</si>
  <si>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</si>
  <si>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</si>
  <si>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</si>
  <si>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</si>
  <si>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</si>
  <si>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</si>
  <si>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</si>
  <si>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</si>
  <si>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</si>
  <si>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</si>
  <si>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</si>
  <si>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</si>
  <si>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</si>
  <si>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</si>
  <si>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</si>
  <si>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</si>
  <si>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</si>
  <si>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</si>
  <si>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</si>
  <si>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</si>
  <si>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</si>
  <si>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</si>
  <si>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</si>
  <si>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</si>
  <si>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</si>
  <si>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</si>
  <si>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</si>
  <si>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</si>
  <si>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</si>
  <si>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</si>
  <si>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</si>
  <si>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</si>
  <si>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</si>
  <si>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</si>
  <si>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</si>
  <si>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</si>
  <si>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</si>
  <si>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</si>
  <si>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</si>
  <si>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</si>
  <si>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</si>
  <si>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</si>
  <si>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</si>
  <si>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</si>
  <si>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</si>
  <si>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</si>
  <si>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</si>
  <si>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</si>
  <si>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</si>
  <si>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</si>
  <si>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</si>
  <si>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</si>
  <si>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</si>
  <si>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</si>
  <si>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</si>
  <si>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</si>
  <si>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</si>
  <si>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</si>
  <si>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</si>
  <si>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</si>
  <si>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</si>
  <si>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</si>
  <si>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</si>
  <si>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</si>
  <si>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</si>
  <si>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</si>
  <si>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</si>
  <si>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</si>
  <si>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</si>
  <si>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</si>
  <si>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</si>
  <si>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</si>
  <si>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</si>
  <si>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</si>
  <si>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</si>
  <si>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</si>
  <si>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</si>
  <si>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</si>
  <si>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</si>
  <si>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</si>
  <si>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</si>
  <si>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</si>
  <si>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</si>
  <si>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</si>
  <si>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</si>
  <si>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</si>
  <si>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</si>
  <si>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</si>
  <si>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</si>
  <si>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</si>
  <si>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</si>
  <si>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</si>
  <si>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</si>
  <si>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</si>
  <si>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</si>
  <si>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</si>
  <si>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</si>
  <si>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</si>
  <si>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</si>
  <si>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</si>
  <si>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</si>
  <si>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</si>
  <si>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</si>
  <si>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</si>
  <si>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</si>
  <si>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</si>
  <si>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</si>
  <si>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</si>
  <si>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</si>
  <si>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</si>
  <si>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</si>
  <si>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</si>
  <si>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</si>
  <si>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</si>
  <si>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</si>
  <si>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</si>
  <si>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</si>
  <si>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</si>
  <si>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</si>
  <si>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</si>
  <si>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</si>
  <si>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</si>
  <si>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</si>
  <si>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</si>
  <si>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</si>
  <si>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</si>
  <si>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</si>
  <si>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</si>
  <si>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</si>
  <si>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</si>
  <si>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</si>
  <si>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</si>
  <si>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</si>
  <si>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</si>
  <si>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</si>
  <si>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</si>
  <si>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</si>
  <si>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</si>
  <si>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</si>
  <si>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</si>
  <si>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</si>
  <si>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</si>
  <si>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</si>
  <si>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</si>
  <si>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</si>
  <si>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</si>
  <si>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</si>
  <si>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</si>
  <si>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</si>
  <si>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</si>
  <si>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</si>
  <si>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</si>
  <si>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</si>
  <si>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</si>
  <si>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</si>
  <si>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</si>
  <si>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</si>
  <si>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</si>
  <si>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</si>
  <si>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</si>
  <si>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</si>
  <si>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</si>
  <si>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</si>
  <si>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</si>
  <si>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</si>
  <si>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</si>
  <si>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</si>
  <si>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</si>
  <si>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</si>
  <si>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</si>
  <si>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</si>
  <si>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</si>
  <si>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</si>
  <si>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</si>
  <si>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</si>
  <si>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</si>
  <si>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</si>
  <si>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</si>
  <si>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</si>
  <si>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</si>
  <si>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</si>
  <si>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</si>
  <si>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</si>
  <si>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</si>
  <si>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</si>
  <si>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</si>
  <si>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</si>
  <si>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</si>
  <si>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</si>
  <si>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</si>
  <si>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</si>
  <si>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</si>
  <si>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</si>
  <si>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</si>
  <si>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</si>
  <si>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</si>
  <si>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</si>
  <si>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</si>
  <si>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</si>
  <si>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</si>
  <si>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</si>
  <si>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</si>
  <si>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</si>
  <si>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</si>
  <si>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</si>
  <si>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</si>
  <si>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</si>
  <si>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</si>
  <si>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</si>
  <si>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</si>
  <si>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</si>
  <si>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</si>
  <si>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</si>
  <si>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</si>
  <si>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</si>
  <si>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</si>
  <si>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</si>
  <si>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</si>
  <si>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</si>
  <si>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</si>
  <si>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</si>
  <si>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</si>
  <si>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</si>
  <si>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</si>
  <si>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</si>
  <si>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</si>
  <si>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</si>
  <si>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</si>
  <si>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</si>
  <si>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</si>
  <si>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</si>
  <si>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</si>
  <si>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</si>
  <si>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</si>
  <si>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</si>
  <si>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</si>
  <si>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</si>
  <si>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</si>
  <si>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</si>
  <si>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</si>
  <si>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</si>
  <si>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</si>
  <si>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</si>
  <si>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</si>
  <si>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</si>
  <si>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</si>
  <si>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</si>
  <si>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</si>
  <si>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</si>
  <si>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</si>
  <si>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</si>
  <si>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</si>
  <si>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</si>
  <si>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</si>
  <si>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</si>
  <si>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</si>
  <si>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</si>
  <si>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</si>
  <si>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</si>
  <si>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</si>
  <si>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</si>
  <si>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</si>
  <si>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</si>
  <si>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</si>
  <si>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</si>
  <si>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</si>
  <si>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</si>
  <si>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</si>
  <si>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</si>
  <si>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</si>
  <si>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</si>
  <si>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</si>
  <si>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</si>
  <si>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</si>
  <si>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</si>
  <si>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</si>
  <si>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</si>
  <si>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</si>
  <si>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</si>
  <si>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</si>
  <si>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</si>
  <si>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</si>
  <si>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</si>
  <si>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</si>
  <si>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</si>
  <si>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</si>
  <si>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</si>
  <si>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</si>
  <si>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</si>
  <si>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</si>
  <si>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</si>
  <si>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</si>
  <si>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</si>
  <si>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</si>
  <si>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</si>
  <si>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</si>
  <si>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</si>
  <si>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</si>
  <si>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</si>
  <si>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</si>
  <si>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</si>
  <si>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</si>
  <si>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</si>
  <si>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</si>
  <si>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</si>
  <si>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</si>
  <si>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</si>
  <si>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</si>
  <si>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</si>
  <si>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</si>
  <si>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</si>
  <si>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</si>
  <si>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</si>
  <si>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</si>
  <si>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</si>
  <si>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</si>
  <si>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</si>
  <si>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</si>
  <si>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</si>
  <si>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</si>
  <si>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</si>
  <si>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</si>
  <si>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</si>
  <si>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</si>
  <si>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</si>
  <si>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</si>
  <si>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</si>
  <si>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</si>
  <si>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</si>
  <si>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</si>
  <si>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</si>
  <si>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</si>
  <si>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</si>
  <si>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</si>
  <si>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</si>
  <si>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</si>
  <si>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</si>
  <si>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</si>
  <si>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</si>
  <si>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</si>
  <si>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</si>
  <si>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</si>
  <si>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</si>
  <si>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</si>
  <si>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</si>
  <si>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</si>
  <si>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</si>
  <si>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</si>
  <si>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</si>
  <si>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</si>
  <si>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</si>
  <si>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</si>
  <si>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</si>
  <si>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</si>
  <si>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</si>
  <si>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</si>
  <si>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</si>
  <si>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</si>
  <si>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</si>
  <si>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</si>
  <si>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</si>
  <si>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</si>
  <si>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</si>
  <si>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</si>
  <si>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</si>
  <si>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</si>
  <si>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</si>
  <si>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</si>
  <si>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</si>
  <si>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</si>
  <si>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</si>
  <si>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</si>
  <si>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</si>
  <si>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</si>
  <si>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</si>
  <si>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</si>
  <si>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</si>
  <si>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</si>
  <si>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</si>
  <si>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</si>
  <si>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</si>
  <si>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</si>
  <si>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</si>
  <si>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</si>
  <si>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</si>
  <si>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</si>
  <si>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</si>
  <si>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</si>
  <si>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</si>
  <si>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</si>
  <si>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</si>
  <si>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</si>
  <si>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</si>
  <si>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</si>
  <si>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</si>
  <si>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</si>
  <si>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</si>
  <si>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</si>
  <si>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</si>
  <si>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</si>
  <si>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</si>
  <si>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</si>
  <si>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</si>
  <si>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</si>
  <si>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</si>
  <si>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</si>
  <si>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</si>
  <si>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</si>
  <si>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</si>
  <si>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</si>
  <si>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</si>
  <si>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</si>
  <si>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</si>
  <si>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</si>
  <si>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</si>
  <si>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</si>
  <si>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</si>
  <si>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</si>
  <si>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</si>
  <si>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</si>
  <si>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</si>
  <si>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</si>
  <si>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</si>
  <si>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</si>
  <si>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</si>
  <si>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</si>
  <si>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</si>
  <si>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</si>
  <si>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</si>
  <si>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</si>
  <si>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</si>
  <si>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</si>
  <si>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</si>
  <si>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</si>
  <si>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</si>
  <si>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</si>
  <si>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</si>
  <si>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</si>
  <si>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</si>
  <si>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</si>
  <si>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</si>
  <si>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</si>
  <si>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</si>
  <si>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</si>
  <si>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</si>
  <si>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</si>
  <si>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</si>
  <si>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</si>
  <si>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</si>
  <si>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</si>
  <si>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</si>
  <si>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</si>
  <si>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</si>
  <si>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</si>
  <si>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</si>
  <si>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</si>
  <si>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</si>
  <si>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</si>
  <si>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</si>
  <si>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</si>
  <si>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</si>
  <si>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</si>
  <si>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</si>
  <si>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</si>
  <si>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</si>
  <si>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</si>
  <si>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</si>
  <si>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</si>
  <si>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</si>
  <si>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</si>
  <si>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</si>
  <si>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</si>
  <si>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</si>
  <si>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</si>
  <si>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</si>
  <si>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</si>
  <si>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</si>
  <si>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</si>
  <si>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</si>
  <si>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</si>
  <si>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</si>
  <si>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</si>
  <si>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</si>
  <si>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</si>
  <si>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</si>
  <si>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</si>
  <si>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</si>
  <si>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</si>
  <si>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</si>
  <si>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</si>
  <si>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</si>
  <si>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</si>
  <si>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</si>
  <si>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</si>
  <si>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</si>
  <si>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</si>
  <si>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</si>
  <si>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</si>
  <si>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</si>
  <si>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</si>
  <si>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</si>
  <si>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</si>
  <si>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</si>
  <si>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</si>
  <si>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</si>
  <si>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</si>
  <si>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</si>
  <si>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</si>
  <si>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</si>
  <si>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</si>
  <si>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</si>
  <si>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</si>
  <si>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</si>
  <si>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</si>
  <si>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</si>
  <si>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</si>
  <si>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</si>
  <si>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</si>
  <si>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</si>
  <si>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</si>
  <si>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</si>
  <si>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</si>
  <si>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</si>
  <si>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</si>
  <si>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</si>
  <si>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</si>
  <si>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</si>
  <si>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</si>
  <si>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</si>
  <si>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</si>
  <si>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</si>
  <si>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</si>
  <si>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</si>
  <si>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</si>
  <si>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</si>
  <si>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</si>
  <si>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</si>
  <si>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</si>
  <si>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</si>
  <si>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</si>
  <si>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</si>
  <si>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</si>
  <si>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</si>
  <si>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</si>
  <si>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</si>
  <si>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</si>
  <si>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</si>
  <si>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</si>
  <si>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</si>
  <si>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</si>
  <si>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</si>
  <si>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</si>
  <si>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</si>
  <si>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</si>
  <si>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</si>
  <si>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</si>
  <si>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</si>
  <si>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</si>
  <si>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</si>
  <si>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</si>
  <si>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</si>
  <si>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</si>
  <si>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</si>
  <si>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</si>
  <si>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</si>
  <si>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</si>
  <si>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</si>
  <si>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</si>
  <si>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</si>
  <si>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</si>
  <si>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</si>
  <si>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</si>
  <si>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</si>
  <si>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</si>
  <si>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</si>
  <si>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</si>
  <si>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</si>
  <si>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</si>
  <si>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</si>
  <si>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</si>
  <si>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</si>
  <si>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</si>
  <si>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</si>
  <si>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</si>
  <si>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</si>
  <si>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</si>
  <si>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</si>
  <si>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</si>
  <si>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</si>
  <si>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</si>
  <si>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</si>
  <si>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</si>
  <si>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</si>
  <si>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</si>
  <si>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</si>
  <si>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</si>
  <si>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</si>
  <si>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</si>
  <si>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</si>
  <si>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</si>
  <si>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</si>
  <si>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</si>
  <si>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</si>
  <si>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</si>
  <si>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</si>
  <si>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</si>
  <si>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</si>
  <si>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</si>
  <si>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</si>
  <si>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</si>
  <si>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</si>
  <si>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</si>
  <si>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</si>
  <si>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</si>
  <si>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</si>
  <si>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</si>
  <si>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</si>
  <si>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</si>
  <si>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</si>
  <si>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</si>
  <si>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</si>
  <si>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</si>
  <si>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</si>
  <si>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</si>
  <si>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</si>
  <si>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</si>
  <si>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</si>
  <si>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</si>
  <si>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</si>
  <si>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</si>
  <si>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</si>
  <si>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</si>
  <si>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</si>
  <si>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</si>
  <si>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</si>
  <si>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</si>
  <si>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</si>
  <si>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</si>
  <si>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</si>
  <si>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</si>
  <si>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</si>
  <si>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</si>
  <si>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</si>
  <si>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</si>
  <si>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</si>
  <si>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</si>
  <si>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</si>
  <si>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</si>
  <si>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</si>
  <si>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</si>
  <si>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</si>
  <si>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</si>
  <si>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</si>
  <si>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</si>
  <si>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</si>
  <si>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</si>
  <si>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</si>
  <si>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</si>
  <si>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</si>
  <si>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</si>
  <si>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</si>
  <si>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</si>
  <si>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</si>
  <si>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</si>
  <si>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</si>
  <si>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</si>
  <si>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</si>
  <si>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</si>
  <si>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</si>
  <si>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</si>
  <si>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</si>
  <si>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</si>
  <si>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</si>
  <si>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</si>
  <si>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</si>
  <si>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</si>
  <si>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</si>
  <si>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</si>
  <si>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</si>
  <si>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</si>
  <si>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</si>
  <si>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</si>
  <si>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</si>
  <si>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</si>
  <si>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</si>
  <si>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</si>
  <si>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</si>
  <si>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</si>
  <si>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</si>
  <si>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</si>
  <si>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</si>
  <si>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</si>
  <si>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</si>
  <si>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</si>
  <si>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</si>
  <si>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</si>
  <si>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</si>
  <si>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</si>
  <si>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</si>
  <si>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</si>
  <si>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</si>
  <si>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</si>
  <si>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</si>
  <si>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</si>
  <si>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</si>
  <si>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</si>
  <si>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</si>
  <si>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</si>
  <si>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</si>
  <si>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</si>
  <si>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</si>
  <si>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</si>
  <si>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</si>
  <si>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</si>
  <si>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</si>
  <si>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</si>
  <si>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</si>
  <si>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</si>
  <si>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</si>
  <si>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</si>
  <si>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</si>
  <si>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</si>
  <si>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</si>
  <si>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</si>
  <si>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</si>
  <si>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</si>
  <si>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</si>
  <si>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</si>
  <si>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</si>
  <si>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</si>
  <si>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</si>
  <si>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</si>
  <si>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</si>
  <si>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</si>
  <si>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</si>
  <si>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</si>
  <si>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</si>
  <si>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</si>
  <si>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</si>
  <si>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</si>
  <si>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</si>
  <si>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</si>
  <si>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</si>
  <si>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</si>
  <si>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</si>
  <si>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</si>
  <si>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</si>
  <si>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</si>
  <si>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</si>
  <si>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</si>
  <si>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</si>
  <si>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</si>
  <si>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</si>
  <si>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</si>
  <si>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</si>
  <si>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</si>
  <si>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</si>
  <si>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</si>
  <si>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</si>
  <si>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</si>
  <si>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</si>
  <si>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</si>
  <si>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</si>
  <si>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</si>
  <si>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</si>
  <si>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</si>
  <si>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</si>
  <si>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</si>
  <si>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</si>
  <si>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</si>
  <si>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</si>
  <si>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</si>
  <si>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</si>
  <si>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</si>
  <si>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</si>
  <si>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</si>
  <si>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</si>
  <si>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</si>
  <si>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</si>
  <si>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</si>
  <si>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</si>
  <si>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</si>
  <si>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</si>
  <si>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</si>
  <si>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</si>
  <si>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</si>
  <si>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</si>
  <si>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</si>
  <si>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</si>
  <si>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</si>
  <si>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</si>
  <si>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</si>
  <si>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</si>
  <si>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</si>
  <si>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</si>
  <si>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</si>
  <si>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</si>
  <si>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</si>
  <si>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</si>
  <si>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</si>
  <si>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</si>
  <si>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</si>
  <si>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</si>
  <si>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</si>
  <si>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</si>
  <si>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</si>
  <si>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</si>
  <si>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</si>
  <si>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</si>
  <si>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</si>
  <si>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</si>
  <si>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</si>
  <si>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</si>
  <si>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</si>
  <si>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</si>
  <si>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</si>
  <si>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</si>
  <si>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</si>
  <si>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</si>
  <si>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</si>
  <si>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</si>
  <si>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</si>
  <si>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</si>
  <si>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</si>
  <si>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</si>
  <si>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</si>
  <si>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</si>
  <si>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</si>
  <si>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</si>
  <si>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</si>
  <si>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</si>
  <si>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</si>
  <si>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</si>
  <si>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</si>
  <si>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</si>
  <si>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</si>
  <si>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</si>
  <si>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</si>
  <si>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</si>
  <si>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</si>
  <si>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</si>
  <si>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</si>
  <si>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</si>
  <si>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</si>
  <si>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</si>
  <si>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</si>
  <si>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</si>
  <si>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</si>
  <si>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</si>
  <si>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</si>
  <si>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</si>
  <si>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</si>
  <si>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</si>
  <si>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</si>
  <si>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</si>
  <si>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</si>
  <si>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</si>
  <si>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</si>
  <si>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</si>
  <si>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</si>
  <si>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</si>
  <si>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</si>
  <si>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</si>
  <si>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</si>
  <si>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</si>
  <si>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</si>
  <si>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</si>
  <si>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</si>
  <si>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</si>
  <si>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</si>
  <si>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</si>
  <si>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</si>
  <si>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</si>
  <si>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</si>
  <si>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</si>
  <si>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</si>
  <si>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</si>
  <si>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</si>
  <si>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</si>
  <si>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</si>
  <si>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</si>
  <si>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</si>
  <si>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</si>
  <si>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</si>
  <si>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</si>
  <si>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</si>
  <si>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</si>
  <si>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</si>
  <si>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</si>
  <si>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</si>
  <si>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</si>
  <si>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</si>
  <si>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</si>
  <si>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</si>
  <si>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</si>
  <si>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</si>
  <si>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</si>
  <si>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</si>
  <si>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</si>
  <si>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</si>
  <si>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</si>
  <si>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</si>
  <si>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</si>
  <si>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</si>
  <si>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</si>
  <si>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</si>
  <si>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</si>
  <si>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</si>
  <si>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</si>
  <si>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</si>
  <si>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</si>
  <si>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</si>
  <si>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</si>
  <si>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</si>
  <si>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</si>
  <si>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</si>
  <si>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</si>
  <si>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</si>
  <si>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</si>
  <si>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</si>
  <si>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</si>
  <si>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</si>
  <si>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</si>
  <si>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</si>
  <si>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</si>
  <si>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</si>
  <si>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</si>
  <si>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</si>
  <si>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</si>
  <si>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</si>
  <si>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</si>
  <si>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</si>
  <si>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</si>
  <si>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</si>
  <si>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</si>
  <si>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</si>
  <si>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</si>
  <si>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</si>
  <si>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</si>
  <si>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</si>
  <si>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</si>
  <si>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</si>
  <si>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</si>
  <si>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</si>
  <si>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</si>
  <si>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</si>
  <si>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</si>
  <si>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</si>
  <si>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</si>
  <si>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</si>
  <si>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</si>
  <si>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</si>
  <si>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</si>
  <si>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</si>
  <si>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</si>
  <si>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</si>
  <si>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</si>
  <si>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</si>
  <si>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</si>
  <si>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</si>
  <si>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</si>
  <si>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</si>
  <si>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</si>
  <si>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</si>
  <si>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</si>
  <si>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</si>
  <si>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</si>
  <si>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</si>
  <si>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</si>
  <si>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</si>
  <si>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</si>
  <si>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</si>
  <si>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</si>
  <si>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</si>
  <si>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</si>
  <si>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</si>
  <si>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</si>
  <si>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</si>
  <si>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</si>
  <si>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</si>
  <si>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</si>
  <si>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</si>
  <si>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</si>
  <si>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</si>
  <si>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</si>
  <si>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</si>
  <si>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</si>
  <si>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</si>
  <si>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</si>
  <si>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</si>
  <si>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</si>
  <si>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</si>
  <si>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</si>
  <si>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</si>
  <si>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</si>
  <si>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</si>
  <si>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</si>
  <si>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</si>
  <si>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</si>
  <si>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</si>
  <si>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</si>
  <si>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</si>
  <si>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</si>
  <si>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</si>
  <si>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</si>
  <si>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</si>
  <si>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</si>
  <si>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</si>
  <si>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</si>
  <si>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</si>
  <si>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</si>
  <si>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</si>
  <si>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</si>
  <si>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</si>
  <si>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</si>
  <si>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</si>
  <si>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</si>
  <si>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</si>
  <si>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</si>
  <si>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</si>
  <si>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</si>
  <si>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</si>
  <si>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</si>
  <si>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</si>
  <si>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</si>
  <si>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</si>
  <si>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</si>
  <si>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</si>
  <si>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</si>
  <si>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</si>
  <si>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</si>
  <si>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</si>
  <si>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</si>
  <si>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</si>
  <si>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</si>
  <si>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</si>
  <si>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</si>
  <si>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</si>
  <si>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</si>
  <si>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</si>
  <si>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</si>
  <si>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</si>
  <si>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</si>
  <si>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</si>
  <si>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</si>
  <si>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</si>
  <si>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</si>
  <si>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</si>
  <si>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</si>
  <si>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</si>
  <si>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</si>
  <si>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</si>
  <si>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</si>
  <si>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</si>
  <si>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</si>
  <si>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</si>
  <si>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</si>
  <si>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</si>
  <si>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</si>
  <si>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</si>
  <si>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</si>
  <si>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</si>
  <si>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</si>
  <si>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</si>
  <si>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</si>
  <si>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</si>
  <si>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</si>
  <si>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</si>
  <si>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</si>
  <si>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</si>
  <si>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</si>
  <si>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</si>
  <si>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</si>
  <si>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</si>
  <si>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</si>
  <si>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</si>
  <si>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</si>
  <si>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</si>
  <si>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</si>
  <si>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</si>
  <si>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</si>
  <si>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</si>
  <si>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</si>
  <si>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</si>
  <si>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</si>
  <si>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</si>
  <si>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</si>
  <si>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</si>
  <si>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</si>
  <si>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</si>
  <si>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</si>
  <si>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</si>
  <si>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</si>
  <si>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</si>
  <si>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</si>
  <si>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</si>
  <si>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</si>
  <si>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</si>
  <si>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</si>
  <si>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</si>
  <si>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</si>
  <si>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</si>
  <si>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</si>
  <si>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</si>
  <si>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</si>
  <si>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</si>
  <si>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</si>
  <si>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</si>
  <si>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</si>
  <si>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</si>
  <si>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</si>
  <si>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</si>
  <si>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</si>
  <si>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</si>
  <si>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</si>
  <si>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</si>
  <si>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</si>
  <si>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</si>
  <si>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</si>
  <si>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</si>
  <si>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</si>
  <si>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</si>
  <si>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</si>
  <si>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</si>
  <si>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</si>
  <si>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</si>
  <si>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</si>
  <si>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</si>
  <si>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</si>
  <si>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</si>
  <si>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</si>
  <si>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</si>
  <si>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</si>
  <si>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</si>
  <si>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</si>
  <si>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</si>
  <si>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</si>
  <si>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</si>
  <si>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</si>
  <si>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</si>
  <si>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</si>
  <si>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</si>
  <si>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</si>
  <si>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</si>
  <si>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</si>
  <si>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</si>
  <si>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</si>
  <si>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</si>
  <si>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</si>
  <si>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</si>
  <si>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</si>
  <si>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</si>
  <si>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</si>
  <si>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</si>
  <si>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</si>
  <si>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</si>
  <si>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</si>
  <si>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</si>
  <si>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</si>
  <si>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</si>
  <si>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</si>
  <si>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</si>
  <si>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</si>
  <si>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</si>
  <si>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</si>
  <si>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</si>
  <si>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</si>
  <si>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</si>
  <si>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</si>
  <si>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</si>
  <si>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</si>
  <si>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</si>
  <si>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</si>
  <si>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</si>
  <si>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</si>
  <si>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</si>
  <si>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</si>
  <si>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</si>
  <si>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</si>
  <si>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</si>
  <si>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</si>
  <si>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</si>
  <si>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</si>
  <si>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</si>
  <si>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</si>
  <si>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</si>
  <si>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</si>
  <si>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</si>
  <si>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</si>
  <si>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</si>
  <si>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</si>
  <si>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</si>
  <si>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</si>
  <si>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</si>
  <si>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</si>
  <si>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</si>
  <si>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</si>
  <si>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</si>
  <si>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</si>
  <si>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</si>
  <si>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</si>
  <si>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</si>
  <si>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</si>
  <si>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</si>
  <si>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</si>
  <si>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</si>
  <si>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</si>
  <si>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</si>
  <si>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</si>
  <si>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</si>
  <si>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</si>
  <si>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</si>
  <si>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</si>
  <si>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</si>
  <si>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</si>
  <si>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</si>
  <si>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</si>
  <si>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</si>
  <si>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</si>
  <si>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</si>
  <si>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</si>
  <si>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</si>
  <si>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</si>
  <si>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</si>
  <si>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</si>
  <si>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</si>
  <si>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</si>
  <si>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</si>
  <si>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</si>
  <si>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</si>
  <si>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</si>
  <si>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</si>
  <si>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</si>
  <si>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</si>
  <si>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</si>
  <si>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</si>
  <si>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</si>
  <si>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</si>
  <si>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</si>
  <si>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</si>
  <si>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</si>
  <si>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</si>
  <si>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</si>
  <si>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</si>
  <si>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</si>
  <si>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</si>
  <si>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</si>
  <si>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</si>
  <si>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</si>
  <si>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</si>
  <si>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</si>
  <si>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</si>
  <si>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</si>
  <si>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</si>
  <si>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</si>
  <si>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</si>
  <si>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</si>
  <si>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</si>
  <si>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</si>
  <si>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</si>
  <si>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</si>
  <si>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</si>
  <si>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</si>
  <si>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</si>
  <si>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</si>
  <si>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</si>
  <si>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</si>
  <si>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</si>
  <si>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</si>
  <si>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</si>
  <si>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</si>
  <si>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</si>
  <si>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</si>
  <si>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</si>
  <si>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</si>
  <si>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</si>
  <si>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</si>
  <si>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</si>
  <si>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</si>
  <si>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</si>
  <si>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</si>
  <si>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</si>
  <si>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</si>
  <si>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</si>
  <si>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</si>
  <si>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</si>
  <si>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</si>
  <si>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</si>
  <si>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</si>
  <si>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</si>
  <si>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</si>
  <si>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</si>
  <si>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</si>
  <si>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</si>
  <si>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</si>
  <si>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</si>
  <si>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</si>
  <si>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</si>
  <si>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</si>
  <si>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</si>
  <si>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</si>
  <si>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</si>
  <si>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</si>
  <si>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</si>
  <si>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</si>
  <si>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</si>
  <si>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</si>
  <si>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</si>
  <si>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</si>
  <si>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</si>
  <si>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</si>
  <si>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</si>
  <si>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</si>
  <si>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</si>
  <si>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</si>
  <si>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</si>
  <si>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</si>
  <si>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</si>
  <si>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</si>
  <si>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</si>
  <si>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</si>
  <si>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</si>
  <si>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</si>
  <si>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</si>
  <si>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</si>
  <si>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</si>
  <si>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</si>
  <si>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</si>
  <si>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</si>
  <si>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</si>
  <si>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</si>
  <si>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</si>
  <si>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</si>
  <si>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</si>
  <si>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</si>
  <si>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</si>
  <si>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</si>
  <si>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</si>
  <si>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</si>
  <si>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</si>
  <si>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</si>
  <si>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</si>
  <si>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</si>
  <si>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</si>
  <si>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</si>
  <si>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</si>
  <si>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</si>
  <si>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</si>
  <si>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</si>
  <si>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</si>
  <si>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</si>
  <si>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</si>
  <si>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</si>
  <si>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</si>
  <si>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</si>
  <si>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</si>
  <si>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</si>
  <si>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</si>
  <si>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</si>
  <si>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</si>
  <si>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</si>
  <si>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</si>
  <si>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</si>
  <si>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</si>
  <si>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</si>
  <si>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</si>
  <si>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</si>
  <si>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</si>
  <si>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</si>
  <si>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</si>
  <si>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</si>
  <si>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</si>
  <si>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</si>
  <si>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</si>
  <si>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</si>
  <si>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</si>
  <si>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</si>
  <si>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</si>
  <si>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</si>
  <si>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</si>
  <si>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</si>
  <si>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</si>
  <si>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</si>
  <si>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</si>
  <si>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</si>
  <si>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</si>
  <si>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</si>
  <si>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</si>
  <si>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</si>
  <si>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</si>
  <si>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</si>
  <si>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</si>
  <si>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</si>
  <si>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</si>
  <si>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</si>
  <si>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</si>
  <si>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</si>
  <si>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</si>
  <si>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</si>
  <si>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</si>
  <si>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</si>
  <si>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</si>
  <si>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</si>
  <si>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</si>
  <si>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</si>
  <si>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</si>
  <si>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</si>
  <si>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</si>
  <si>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</si>
  <si>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</si>
  <si>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</si>
  <si>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</si>
  <si>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</si>
  <si>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</si>
  <si>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</si>
  <si>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</si>
  <si>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</si>
  <si>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</si>
  <si>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</si>
  <si>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</si>
  <si>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</si>
  <si>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</si>
  <si>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</si>
  <si>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</si>
  <si>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</si>
  <si>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</si>
  <si>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</si>
  <si>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</si>
  <si>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</si>
  <si>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</si>
  <si>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</si>
  <si>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</si>
  <si>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</si>
  <si>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</si>
  <si>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</si>
  <si>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</si>
  <si>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</si>
  <si>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</si>
  <si>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</si>
  <si>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</si>
  <si>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</si>
  <si>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</si>
  <si>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</si>
  <si>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</si>
  <si>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</si>
  <si>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</si>
  <si>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</si>
  <si>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</si>
  <si>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</si>
  <si>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</si>
  <si>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</si>
  <si>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</si>
  <si>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</si>
  <si>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</si>
  <si>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</si>
  <si>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</si>
  <si>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</si>
  <si>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</si>
  <si>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</si>
  <si>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</si>
  <si>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</si>
  <si>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</si>
  <si>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</si>
  <si>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</si>
  <si>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</si>
  <si>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</si>
  <si>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</si>
  <si>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</si>
  <si>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</si>
  <si>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</si>
  <si>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</si>
  <si>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</si>
  <si>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</si>
  <si>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</si>
  <si>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</si>
  <si>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</si>
  <si>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</si>
  <si>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</si>
  <si>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</si>
  <si>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</si>
  <si>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</si>
  <si>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</si>
  <si>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</si>
  <si>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</si>
  <si>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</si>
  <si>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</si>
  <si>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</si>
  <si>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</si>
  <si>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</si>
  <si>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</si>
  <si>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</si>
  <si>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</si>
  <si>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</si>
  <si>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</si>
  <si>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</si>
  <si>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</si>
  <si>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</si>
  <si>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</si>
  <si>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</si>
  <si>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</si>
  <si>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</si>
  <si>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</si>
  <si>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</si>
  <si>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</si>
  <si>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</si>
  <si>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</si>
  <si>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</si>
  <si>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</si>
  <si>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</si>
  <si>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</si>
  <si>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</si>
  <si>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</si>
  <si>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</si>
  <si>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</si>
  <si>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</si>
  <si>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</si>
  <si>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</si>
  <si>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</si>
  <si>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</si>
  <si>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</si>
  <si>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</si>
  <si>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</si>
  <si>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</si>
  <si>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</si>
  <si>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</si>
  <si>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</si>
  <si>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</si>
  <si>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</si>
  <si>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</si>
  <si>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</si>
  <si>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</si>
  <si>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</si>
  <si>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</si>
  <si>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</si>
  <si>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</si>
  <si>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</si>
  <si>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</si>
  <si>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</si>
  <si>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</si>
  <si>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</si>
  <si>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</si>
  <si>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</si>
  <si>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</si>
  <si>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</si>
  <si>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</si>
  <si>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</si>
  <si>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</si>
  <si>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</si>
  <si>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</si>
  <si>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</si>
  <si>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</si>
  <si>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</si>
  <si>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</si>
  <si>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</si>
  <si>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</si>
  <si>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</si>
  <si>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</si>
  <si>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</si>
  <si>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</si>
  <si>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</si>
  <si>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</si>
  <si>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</si>
  <si>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</si>
  <si>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</si>
  <si>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</si>
  <si>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</si>
  <si>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</si>
  <si>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</si>
  <si>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</si>
  <si>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</si>
  <si>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</si>
  <si>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</si>
  <si>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</si>
  <si>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</si>
  <si>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</si>
  <si>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</si>
  <si>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</si>
  <si>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</si>
  <si>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</si>
  <si>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</si>
  <si>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</si>
  <si>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</si>
  <si>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</si>
  <si>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</si>
  <si>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</si>
  <si>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</si>
  <si>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</si>
  <si>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</si>
  <si>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</si>
  <si>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</si>
  <si>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</si>
  <si>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</si>
  <si>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</si>
  <si>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</si>
  <si>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</si>
  <si>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</si>
  <si>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</si>
  <si>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</si>
  <si>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</si>
  <si>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</si>
  <si>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</si>
  <si>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</si>
  <si>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</si>
  <si>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</si>
  <si>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</si>
  <si>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</si>
  <si>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</si>
  <si>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</si>
  <si>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</si>
  <si>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</si>
  <si>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</si>
  <si>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</si>
  <si>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</si>
  <si>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</si>
  <si>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</si>
  <si>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</si>
  <si>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</si>
  <si>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</si>
  <si>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</si>
  <si>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</si>
  <si>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</si>
  <si>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</si>
  <si>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</si>
  <si>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</si>
  <si>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</si>
  <si>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</si>
  <si>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</si>
  <si>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</si>
  <si>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</si>
  <si>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</si>
  <si>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</si>
  <si>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</si>
  <si>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</si>
  <si>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</si>
  <si>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</si>
  <si>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</si>
  <si>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</si>
  <si>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</si>
  <si>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</si>
  <si>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</si>
  <si>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</si>
  <si>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</si>
  <si>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</si>
  <si>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</si>
  <si>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</si>
  <si>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</si>
  <si>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</si>
  <si>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</si>
  <si>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</si>
  <si>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</si>
  <si>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</si>
  <si>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</si>
  <si>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</si>
  <si>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</si>
  <si>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</si>
  <si>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</si>
  <si>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</si>
  <si>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</si>
  <si>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</si>
  <si>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</si>
  <si>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</si>
  <si>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</si>
  <si>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</si>
  <si>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</si>
  <si>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</si>
  <si>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</si>
  <si>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</si>
  <si>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</si>
  <si>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</si>
  <si>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</si>
  <si>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</si>
  <si>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</si>
  <si>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</si>
  <si>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</si>
  <si>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</si>
  <si>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</si>
  <si>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</si>
  <si>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</si>
  <si>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</si>
  <si>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</si>
  <si>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</si>
  <si>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</si>
  <si>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</si>
  <si>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</si>
  <si>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</si>
  <si>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</si>
  <si>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</si>
  <si>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</si>
  <si>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</si>
  <si>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</si>
  <si>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</si>
  <si>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</si>
  <si>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</si>
  <si>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</si>
  <si>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</si>
  <si>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</si>
  <si>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</si>
  <si>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</si>
  <si>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</si>
  <si>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</si>
  <si>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</si>
  <si>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</si>
  <si>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</si>
  <si>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</si>
  <si>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</si>
  <si>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</si>
  <si>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</si>
  <si>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</si>
  <si>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</si>
  <si>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</si>
  <si>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</si>
  <si>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</si>
  <si>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</si>
  <si>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</si>
  <si>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</si>
  <si>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</si>
  <si>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</si>
  <si>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</si>
  <si>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</si>
  <si>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</si>
  <si>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</si>
  <si>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</si>
  <si>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</si>
  <si>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</si>
  <si>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</si>
  <si>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</si>
  <si>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</si>
  <si>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</si>
  <si>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</si>
  <si>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</si>
  <si>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</si>
  <si>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</si>
  <si>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</si>
  <si>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</si>
  <si>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</si>
  <si>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</si>
  <si>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</si>
  <si>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</si>
  <si>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</si>
  <si>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</si>
  <si>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</si>
  <si>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</si>
  <si>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</si>
  <si>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</si>
  <si>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</si>
  <si>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</si>
  <si>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</si>
  <si>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</si>
  <si>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</si>
  <si>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</si>
  <si>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</si>
  <si>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</si>
  <si>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</si>
  <si>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</si>
  <si>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</si>
  <si>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</si>
  <si>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</si>
  <si>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</si>
  <si>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</si>
  <si>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</si>
  <si>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</si>
  <si>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</si>
  <si>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</si>
  <si>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</si>
  <si>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</si>
  <si>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</si>
  <si>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</si>
  <si>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</si>
  <si>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</si>
  <si>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</si>
  <si>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</si>
  <si>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</si>
  <si>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</si>
  <si>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</si>
  <si>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</si>
  <si>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</si>
  <si>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</si>
  <si>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</si>
  <si>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</si>
  <si>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</si>
  <si>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</si>
  <si>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</si>
  <si>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</si>
  <si>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</si>
  <si>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</si>
  <si>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</si>
  <si>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</si>
  <si>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</si>
  <si>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</si>
  <si>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</si>
  <si>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</si>
  <si>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</si>
  <si>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</si>
  <si>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</si>
  <si>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</si>
  <si>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</si>
  <si>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</si>
  <si>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</si>
  <si>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</si>
  <si>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</si>
  <si>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</si>
  <si>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</si>
  <si>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</si>
  <si>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</si>
  <si>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</si>
  <si>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</si>
  <si>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</si>
  <si>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</si>
  <si>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</si>
  <si>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</si>
  <si>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</si>
  <si>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</si>
  <si>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</si>
  <si>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</si>
  <si>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</si>
  <si>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</si>
  <si>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</si>
  <si>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</si>
  <si>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</si>
  <si>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</si>
  <si>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</si>
  <si>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</si>
  <si>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</si>
  <si>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</si>
  <si>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</si>
  <si>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</si>
  <si>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</si>
  <si>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</si>
  <si>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</si>
  <si>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</si>
  <si>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</si>
  <si>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</si>
  <si>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</si>
  <si>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</si>
  <si>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</si>
  <si>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</si>
  <si>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</si>
  <si>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</si>
  <si>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</si>
  <si>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</si>
  <si>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</si>
  <si>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</si>
  <si>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</si>
  <si>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</si>
  <si>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</si>
  <si>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</si>
  <si>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</si>
  <si>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</si>
  <si>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</si>
  <si>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</si>
  <si>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</si>
  <si>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</si>
  <si>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</si>
  <si>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</si>
  <si>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</si>
  <si>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</si>
  <si>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</si>
  <si>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</si>
  <si>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</si>
  <si>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</si>
  <si>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</si>
  <si>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</si>
  <si>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</si>
  <si>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</si>
  <si>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</si>
  <si>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</si>
  <si>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</si>
  <si>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</si>
  <si>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</si>
  <si>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</si>
  <si>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</si>
  <si>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</si>
  <si>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</si>
  <si>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</si>
  <si>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</si>
  <si>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</si>
  <si>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</si>
  <si>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</si>
  <si>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</si>
  <si>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</si>
  <si>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</si>
  <si>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</si>
  <si>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</si>
  <si>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</si>
  <si>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</si>
  <si>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</si>
  <si>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</si>
  <si>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</si>
  <si>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</si>
  <si>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</si>
  <si>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</si>
  <si>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</si>
  <si>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</si>
  <si>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</si>
  <si>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</si>
  <si>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</si>
  <si>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</si>
  <si>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</si>
  <si>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</si>
  <si>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</si>
  <si>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</si>
  <si>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</si>
  <si>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</si>
  <si>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</si>
  <si>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</si>
  <si>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</si>
  <si>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</si>
  <si>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</si>
  <si>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</si>
  <si>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</si>
  <si>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</si>
  <si>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</si>
  <si>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</si>
  <si>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</si>
  <si>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</si>
  <si>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</si>
  <si>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</si>
  <si>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</si>
  <si>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</si>
  <si>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</si>
  <si>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</si>
  <si>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</si>
  <si>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</si>
  <si>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</si>
  <si>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</si>
  <si>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</si>
  <si>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</si>
  <si>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</si>
  <si>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</si>
  <si>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</si>
  <si>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</si>
  <si>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</si>
  <si>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</si>
  <si>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</si>
  <si>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</si>
  <si>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</si>
  <si>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</si>
  <si>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</si>
  <si>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</si>
  <si>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</si>
  <si>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</si>
  <si>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</si>
  <si>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</si>
  <si>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</si>
  <si>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</si>
  <si>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</si>
  <si>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</si>
  <si>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</si>
  <si>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</si>
  <si>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</si>
  <si>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</si>
  <si>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</si>
  <si>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</si>
  <si>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</si>
  <si>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</si>
  <si>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</si>
  <si>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</si>
  <si>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</si>
  <si>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</si>
  <si>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</si>
  <si>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</si>
  <si>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</si>
  <si>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</si>
  <si>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</si>
  <si>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</si>
  <si>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</si>
  <si>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</si>
  <si>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</si>
  <si>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</si>
  <si>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</si>
  <si>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</si>
  <si>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</si>
  <si>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</si>
  <si>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</si>
  <si>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</si>
  <si>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</si>
  <si>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</si>
  <si>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</si>
  <si>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</si>
  <si>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</si>
  <si>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</si>
  <si>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</si>
  <si>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</si>
  <si>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</si>
  <si>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</si>
  <si>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</si>
  <si>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</si>
  <si>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</si>
  <si>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</si>
  <si>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</si>
  <si>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</si>
  <si>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</si>
  <si>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</si>
  <si>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</si>
  <si>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</si>
  <si>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</si>
  <si>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</si>
  <si>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</si>
  <si>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</si>
  <si>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</si>
  <si>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</si>
  <si>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</si>
  <si>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</si>
  <si>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</si>
  <si>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</si>
  <si>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</si>
  <si>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</si>
  <si>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</si>
  <si>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</si>
  <si>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</si>
  <si>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</si>
  <si>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</si>
  <si>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</si>
  <si>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</si>
  <si>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</si>
  <si>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</si>
  <si>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</si>
  <si>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</si>
  <si>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</si>
  <si>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</si>
  <si>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</si>
  <si>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</si>
  <si>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</si>
  <si>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</si>
  <si>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</si>
  <si>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</si>
  <si>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</si>
  <si>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</si>
  <si>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</si>
  <si>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</si>
  <si>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</si>
  <si>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</si>
  <si>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</si>
  <si>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</si>
  <si>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</si>
  <si>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</si>
  <si>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</si>
  <si>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</si>
  <si>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</si>
  <si>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</si>
  <si>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</si>
  <si>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</si>
  <si>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</si>
  <si>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</si>
  <si>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</si>
  <si>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</si>
  <si>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</si>
  <si>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</si>
  <si>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</si>
  <si>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</si>
  <si>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</si>
  <si>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</si>
  <si>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</si>
  <si>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</si>
  <si>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</si>
  <si>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</si>
  <si>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</si>
  <si>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</si>
  <si>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</si>
  <si>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</si>
  <si>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</si>
  <si>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</si>
  <si>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</si>
  <si>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</si>
  <si>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</si>
  <si>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</si>
  <si>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</si>
  <si>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</si>
  <si>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</si>
  <si>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</si>
  <si>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</si>
  <si>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</si>
  <si>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</si>
  <si>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</si>
  <si>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</si>
  <si>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</si>
  <si>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</si>
  <si>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</si>
  <si>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</si>
  <si>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</si>
  <si>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</si>
  <si>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</si>
  <si>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</si>
  <si>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</si>
  <si>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</si>
  <si>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</si>
  <si>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</si>
  <si>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</si>
  <si>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</si>
  <si>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</si>
  <si>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</si>
  <si>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</si>
  <si>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</si>
  <si>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</si>
  <si>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</si>
  <si>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</si>
  <si>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</si>
  <si>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</si>
  <si>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</si>
  <si>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</si>
  <si>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</si>
  <si>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</si>
  <si>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</si>
  <si>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</si>
  <si>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</si>
  <si>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</si>
  <si>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</si>
  <si>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</si>
  <si>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</si>
  <si>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</si>
  <si>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</si>
  <si>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</si>
  <si>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</si>
  <si>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</si>
  <si>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</si>
  <si>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</si>
  <si>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</si>
  <si>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</si>
  <si>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</si>
  <si>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</si>
  <si>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</si>
  <si>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</si>
  <si>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</si>
  <si>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</si>
  <si>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</si>
  <si>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</si>
  <si>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</si>
  <si>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</si>
  <si>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</si>
  <si>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</si>
  <si>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</si>
  <si>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</si>
  <si>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</si>
  <si>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</si>
  <si>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</si>
  <si>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</si>
  <si>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</si>
  <si>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</si>
  <si>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</si>
  <si>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</si>
  <si>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</si>
  <si>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</si>
  <si>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</si>
  <si>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</si>
  <si>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</si>
  <si>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</si>
  <si>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</si>
  <si>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</si>
  <si>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</si>
  <si>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</si>
  <si>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</si>
  <si>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</si>
  <si>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</si>
  <si>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</si>
  <si>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</si>
  <si>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</si>
  <si>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</si>
  <si>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</si>
  <si>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</si>
  <si>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</si>
  <si>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</si>
  <si>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</si>
  <si>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</si>
  <si>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</si>
  <si>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</si>
  <si>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</si>
  <si>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</si>
  <si>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</si>
  <si>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</si>
  <si>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</si>
  <si>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</si>
  <si>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</si>
  <si>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</si>
  <si>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</si>
  <si>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</si>
  <si>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</si>
  <si>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</si>
  <si>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</si>
  <si>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</si>
  <si>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</si>
  <si>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</si>
  <si>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</si>
  <si>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</si>
  <si>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</si>
  <si>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</si>
  <si>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</si>
  <si>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</si>
  <si>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</si>
  <si>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</si>
  <si>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</si>
  <si>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</si>
  <si>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</si>
  <si>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</si>
  <si>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</si>
  <si>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</si>
  <si>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</si>
  <si>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</si>
  <si>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</si>
  <si>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</si>
  <si>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</si>
  <si>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</si>
  <si>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</si>
  <si>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</si>
  <si>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</si>
  <si>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</si>
  <si>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</si>
  <si>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</si>
  <si>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</si>
  <si>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</si>
  <si>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</si>
  <si>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</si>
  <si>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</si>
  <si>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</si>
  <si>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</si>
  <si>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</si>
  <si>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</si>
  <si>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</si>
  <si>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</si>
  <si>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</si>
  <si>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</si>
  <si>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</si>
  <si>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</si>
  <si>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</si>
  <si>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</si>
  <si>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</si>
  <si>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</si>
  <si>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</si>
  <si>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</si>
  <si>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</si>
  <si>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</si>
  <si>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</si>
  <si>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</si>
  <si>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</si>
  <si>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</si>
  <si>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</si>
  <si>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</si>
  <si>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</si>
  <si>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</si>
  <si>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</si>
  <si>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</si>
  <si>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</si>
  <si>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</si>
  <si>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</si>
  <si>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</si>
  <si>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</si>
  <si>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</si>
  <si>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</si>
  <si>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</si>
  <si>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</si>
  <si>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</si>
  <si>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</si>
  <si>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</si>
  <si>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</si>
  <si>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</si>
  <si>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</si>
  <si>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</si>
  <si>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</si>
  <si>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</si>
  <si>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</si>
  <si>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</si>
  <si>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</si>
  <si>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</si>
  <si>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</si>
  <si>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</si>
  <si>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</si>
  <si>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</si>
  <si>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</si>
  <si>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</si>
  <si>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</si>
  <si>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</si>
  <si>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</si>
  <si>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</si>
  <si>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</si>
  <si>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</si>
  <si>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</si>
  <si>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</si>
  <si>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</si>
  <si>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</si>
  <si>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</si>
  <si>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</si>
  <si>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</si>
  <si>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</si>
  <si>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</si>
  <si>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</si>
  <si>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</si>
  <si>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</si>
  <si>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</si>
  <si>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</si>
  <si>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</si>
  <si>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</si>
  <si>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</si>
  <si>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</si>
  <si>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</si>
  <si>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</si>
  <si>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</si>
  <si>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</si>
  <si>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</si>
  <si>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</si>
  <si>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</si>
  <si>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</si>
  <si>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</si>
  <si>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</si>
  <si>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</si>
  <si>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</si>
  <si>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</si>
  <si>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</si>
  <si>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</si>
  <si>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</si>
  <si>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</si>
  <si>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</si>
  <si>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</si>
  <si>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</si>
  <si>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</si>
  <si>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</si>
  <si>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</si>
  <si>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</si>
  <si>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</si>
  <si>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</si>
  <si>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</si>
  <si>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</si>
  <si>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</si>
  <si>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</si>
  <si>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</si>
  <si>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</si>
  <si>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</si>
  <si>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</si>
  <si>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</si>
  <si>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</si>
  <si>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</si>
  <si>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</si>
  <si>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</si>
  <si>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</si>
  <si>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</si>
  <si>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</si>
  <si>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</si>
  <si>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</si>
  <si>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</si>
  <si>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</si>
  <si>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</si>
  <si>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</si>
  <si>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</si>
  <si>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</si>
  <si>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</si>
  <si>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</si>
  <si>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</si>
  <si>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</si>
  <si>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</si>
  <si>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</si>
  <si>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</si>
  <si>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</si>
  <si>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</si>
  <si>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</si>
  <si>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</si>
  <si>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</si>
  <si>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</si>
  <si>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</si>
  <si>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</si>
  <si>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</si>
  <si>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</si>
  <si>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</si>
  <si>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</si>
  <si>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</si>
  <si>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</si>
  <si>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</si>
  <si>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</si>
  <si>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</si>
  <si>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</si>
  <si>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</si>
  <si>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</si>
  <si>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</si>
  <si>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</si>
  <si>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</si>
  <si>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</si>
  <si>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</si>
  <si>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</si>
  <si>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</si>
  <si>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</si>
  <si>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</si>
  <si>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</si>
  <si>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</si>
  <si>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</si>
  <si>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</si>
  <si>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</si>
  <si>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</si>
  <si>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</si>
  <si>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</si>
  <si>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</si>
  <si>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</si>
  <si>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</si>
  <si>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</si>
  <si>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</si>
  <si>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</si>
  <si>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</si>
  <si>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</si>
  <si>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</si>
  <si>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</si>
  <si>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</si>
  <si>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</si>
  <si>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</si>
  <si>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</si>
  <si>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</si>
  <si>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</si>
  <si>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</si>
  <si>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</si>
  <si>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</si>
  <si>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</si>
  <si>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</si>
  <si>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</si>
  <si>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</si>
  <si>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</si>
  <si>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</si>
  <si>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</si>
  <si>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</si>
  <si>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</si>
  <si>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</si>
  <si>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</si>
  <si>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</si>
  <si>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</si>
  <si>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</si>
  <si>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</si>
  <si>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</si>
  <si>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</si>
  <si>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</si>
  <si>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</si>
  <si>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</si>
  <si>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</si>
  <si>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</si>
  <si>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</si>
  <si>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</si>
  <si>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</si>
  <si>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</si>
  <si>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</si>
  <si>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</si>
  <si>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</si>
  <si>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</si>
  <si>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</si>
  <si>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</si>
  <si>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</si>
  <si>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</si>
  <si>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</si>
  <si>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</si>
  <si>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</si>
  <si>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</si>
  <si>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</si>
  <si>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</si>
  <si>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</si>
  <si>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</si>
  <si>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</si>
  <si>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</si>
  <si>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</si>
  <si>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</si>
  <si>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</si>
  <si>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</si>
  <si>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</si>
  <si>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</si>
  <si>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</si>
  <si>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</si>
  <si>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</si>
  <si>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</si>
  <si>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</si>
  <si>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</si>
  <si>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</si>
  <si>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</si>
  <si>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</si>
  <si>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</si>
  <si>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</si>
  <si>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</si>
  <si>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</si>
  <si>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</si>
  <si>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</si>
  <si>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</si>
  <si>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</si>
  <si>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</si>
  <si>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</si>
  <si>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</si>
  <si>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</si>
  <si>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</si>
  <si>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</si>
  <si>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</si>
  <si>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</si>
  <si>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</si>
  <si>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</si>
  <si>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</si>
  <si>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</si>
  <si>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</si>
  <si>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</si>
  <si>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</si>
  <si>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</si>
  <si>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</si>
  <si>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</si>
  <si>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</si>
  <si>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</si>
  <si>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</si>
  <si>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</si>
  <si>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</si>
  <si>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</si>
  <si>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</si>
  <si>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</si>
  <si>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</si>
  <si>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</si>
  <si>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</si>
  <si>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</si>
  <si>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</si>
  <si>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</si>
  <si>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</si>
  <si>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</si>
  <si>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</si>
  <si>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</si>
  <si>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</si>
  <si>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</si>
  <si>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</si>
  <si>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</si>
  <si>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</si>
  <si>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</si>
  <si>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</si>
  <si>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</si>
  <si>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</si>
  <si>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</si>
  <si>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</si>
  <si>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</si>
  <si>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</si>
  <si>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</si>
  <si>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</si>
  <si>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</si>
  <si>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</si>
  <si>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</si>
  <si>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</si>
  <si>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</si>
  <si>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</si>
  <si>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</si>
  <si>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</si>
  <si>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</si>
  <si>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</si>
  <si>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</si>
  <si>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</si>
  <si>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</si>
  <si>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</si>
  <si>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</si>
  <si>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</si>
  <si>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</si>
  <si>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</si>
  <si>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</si>
  <si>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</si>
  <si>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</si>
  <si>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</si>
  <si>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</si>
  <si>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</si>
  <si>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</si>
  <si>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</si>
  <si>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</si>
  <si>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</si>
  <si>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</si>
  <si>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</si>
  <si>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</si>
  <si>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</si>
  <si>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</si>
  <si>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</si>
  <si>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</si>
  <si>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</si>
  <si>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</si>
  <si>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</si>
  <si>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</si>
  <si>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</si>
  <si>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</si>
  <si>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</si>
  <si>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</si>
  <si>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</si>
  <si>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</si>
  <si>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</si>
  <si>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</si>
  <si>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</si>
  <si>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</si>
  <si>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</si>
  <si>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</si>
  <si>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</si>
  <si>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</si>
  <si>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</si>
  <si>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</si>
  <si>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</si>
  <si>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</si>
  <si>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</si>
  <si>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</si>
  <si>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</si>
  <si>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</si>
  <si>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</si>
  <si>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</si>
  <si>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</si>
  <si>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</si>
  <si>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</si>
  <si>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</si>
  <si>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</si>
  <si>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</si>
  <si>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</si>
  <si>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</si>
  <si>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</si>
  <si>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</si>
  <si>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</si>
  <si>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</si>
  <si>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</si>
  <si>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</si>
  <si>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</si>
  <si>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</si>
  <si>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</si>
  <si>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</si>
  <si>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</si>
  <si>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</si>
  <si>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</si>
  <si>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</si>
  <si>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</si>
  <si>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</si>
  <si>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</si>
  <si>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</si>
  <si>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</si>
  <si>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</si>
  <si>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</si>
  <si>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</si>
  <si>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</si>
  <si>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</si>
  <si>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</si>
  <si>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</si>
  <si>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</si>
  <si>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</si>
  <si>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</si>
  <si>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</si>
  <si>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</si>
  <si>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</si>
  <si>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</si>
  <si>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</si>
  <si>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</si>
  <si>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</si>
  <si>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</si>
  <si>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</si>
  <si>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</si>
  <si>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</si>
  <si>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</si>
  <si>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</si>
  <si>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</si>
  <si>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</si>
  <si>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</si>
  <si>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</si>
  <si>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</si>
  <si>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</si>
  <si>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</si>
  <si>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</si>
  <si>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</si>
  <si>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</si>
  <si>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</si>
  <si>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</si>
  <si>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</si>
  <si>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</si>
  <si>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</si>
  <si>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</si>
  <si>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</si>
  <si>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</si>
  <si>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</si>
  <si>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</si>
  <si>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</si>
  <si>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</si>
  <si>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</si>
  <si>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</si>
  <si>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</si>
  <si>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</si>
  <si>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</si>
  <si>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</si>
  <si>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</si>
  <si>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</si>
  <si>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</si>
  <si>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</si>
  <si>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</si>
  <si>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</si>
  <si>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</si>
  <si>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</si>
  <si>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</si>
  <si>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</si>
  <si>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</si>
  <si>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</si>
  <si>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</si>
  <si>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</si>
  <si>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</si>
  <si>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</si>
  <si>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</si>
  <si>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</si>
  <si>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</si>
  <si>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</si>
  <si>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</si>
  <si>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</si>
  <si>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</si>
  <si>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</si>
  <si>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</si>
  <si>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</si>
  <si>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</si>
  <si>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</si>
  <si>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</si>
  <si>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</si>
  <si>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</si>
  <si>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</si>
  <si>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</si>
  <si>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</si>
  <si>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</si>
  <si>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</si>
  <si>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</si>
  <si>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</si>
  <si>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</si>
  <si>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</si>
  <si>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</si>
  <si>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</si>
  <si>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</si>
  <si>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</si>
  <si>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</si>
  <si>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</si>
  <si>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</si>
  <si>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</si>
  <si>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</si>
  <si>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</si>
  <si>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</si>
  <si>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</si>
  <si>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</si>
  <si>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</si>
  <si>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</si>
  <si>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</si>
  <si>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</si>
  <si>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</si>
  <si>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</si>
  <si>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</si>
  <si>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</si>
  <si>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</si>
  <si>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</si>
  <si>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</si>
  <si>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</si>
  <si>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</si>
  <si>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</si>
  <si>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</si>
  <si>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</si>
  <si>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</si>
  <si>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</si>
  <si>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</si>
  <si>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</si>
  <si>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</si>
  <si>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</si>
  <si>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</si>
  <si>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</si>
  <si>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</si>
  <si>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</si>
  <si>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</si>
  <si>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</si>
  <si>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</si>
  <si>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</si>
  <si>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</si>
  <si>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</si>
  <si>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</si>
  <si>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</si>
  <si>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</si>
  <si>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</si>
  <si>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</si>
  <si>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</si>
  <si>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</si>
  <si>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</si>
  <si>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</si>
  <si>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</si>
  <si>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</si>
  <si>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</si>
  <si>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</si>
  <si>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</si>
  <si>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</si>
  <si>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</si>
  <si>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</si>
  <si>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</si>
  <si>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</si>
  <si>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</si>
  <si>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</si>
  <si>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</si>
  <si>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</si>
  <si>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</si>
  <si>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</si>
  <si>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</si>
  <si>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</si>
  <si>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</si>
  <si>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</si>
  <si>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</si>
  <si>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</si>
  <si>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</si>
  <si>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</si>
  <si>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</si>
  <si>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</si>
  <si>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</si>
  <si>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</si>
  <si>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</si>
  <si>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</si>
  <si>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</si>
  <si>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</si>
  <si>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</si>
  <si>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</si>
  <si>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</si>
  <si>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</si>
  <si>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</si>
  <si>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</si>
  <si>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</si>
  <si>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</si>
  <si>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</si>
  <si>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</si>
  <si>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</si>
  <si>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</si>
  <si>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</si>
  <si>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</si>
  <si>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</si>
  <si>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</si>
  <si>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</si>
  <si>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</si>
  <si>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</si>
  <si>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</si>
  <si>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</si>
  <si>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</si>
  <si>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</si>
  <si>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</si>
  <si>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</si>
  <si>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</si>
  <si>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</si>
  <si>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</si>
  <si>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</si>
  <si>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</si>
  <si>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</si>
  <si>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</si>
  <si>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</si>
  <si>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</si>
  <si>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</si>
  <si>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</si>
  <si>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</si>
  <si>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</si>
  <si>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</si>
  <si>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</si>
  <si>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</si>
  <si>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</si>
  <si>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</si>
  <si>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</si>
  <si>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</si>
  <si>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</si>
  <si>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</si>
  <si>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</si>
  <si>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</si>
  <si>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</si>
  <si>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</si>
  <si>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</si>
  <si>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</si>
  <si>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</si>
  <si>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</si>
  <si>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</si>
  <si>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</si>
  <si>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</si>
  <si>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</si>
  <si>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</si>
  <si>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</si>
  <si>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</si>
  <si>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</si>
  <si>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</si>
  <si>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</si>
  <si>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</si>
  <si>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</si>
  <si>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</si>
  <si>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</si>
  <si>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</si>
  <si>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</si>
  <si>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</si>
  <si>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</si>
  <si>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</si>
  <si>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</si>
  <si>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</si>
  <si>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</si>
  <si>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</si>
  <si>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</si>
  <si>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</si>
  <si>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</si>
  <si>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</si>
  <si>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</si>
  <si>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</si>
  <si>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</si>
  <si>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</si>
  <si>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</si>
  <si>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</si>
  <si>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</si>
  <si>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</si>
  <si>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</si>
  <si>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</si>
  <si>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</si>
  <si>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</si>
  <si>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</si>
  <si>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</si>
  <si>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</si>
  <si>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</si>
  <si>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</si>
  <si>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</si>
  <si>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</si>
  <si>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</si>
  <si>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</si>
  <si>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</si>
  <si>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</si>
  <si>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</si>
  <si>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</si>
  <si>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</si>
  <si>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</si>
  <si>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</si>
  <si>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</si>
  <si>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</si>
  <si>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</si>
  <si>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</si>
  <si>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</si>
  <si>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</si>
  <si>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</si>
  <si>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</si>
  <si>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</si>
  <si>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</si>
  <si>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</si>
  <si>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</si>
  <si>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</si>
  <si>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</si>
  <si>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</si>
  <si>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</si>
  <si>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</si>
  <si>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</si>
  <si>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</si>
  <si>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</si>
  <si>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</si>
  <si>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</si>
  <si>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</si>
  <si>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</si>
  <si>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</si>
  <si>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</si>
  <si>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</si>
  <si>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</si>
  <si>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</si>
  <si>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</si>
  <si>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</si>
  <si>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</si>
  <si>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</si>
  <si>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</si>
  <si>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</si>
  <si>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</si>
  <si>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</si>
  <si>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</si>
  <si>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</si>
  <si>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</si>
  <si>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</si>
  <si>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</si>
  <si>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</si>
  <si>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</si>
  <si>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</si>
  <si>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</si>
  <si>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</si>
  <si>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</si>
  <si>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</si>
  <si>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</si>
  <si>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</si>
  <si>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</si>
  <si>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</si>
  <si>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</si>
  <si>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</si>
  <si>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</si>
  <si>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</si>
  <si>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</si>
  <si>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</si>
  <si>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</si>
  <si>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</si>
  <si>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</si>
  <si>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</si>
  <si>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</si>
  <si>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</si>
  <si>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</si>
  <si>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</si>
  <si>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</si>
  <si>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</si>
  <si>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</si>
  <si>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</si>
  <si>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</si>
  <si>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</si>
  <si>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</si>
  <si>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</si>
  <si>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</si>
  <si>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</si>
  <si>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</si>
  <si>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</si>
  <si>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</si>
  <si>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</si>
  <si>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</si>
  <si>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</si>
  <si>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</si>
  <si>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</si>
  <si>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</si>
  <si>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</si>
  <si>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</si>
  <si>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</si>
  <si>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</si>
  <si>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</si>
  <si>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</si>
  <si>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</si>
  <si>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</si>
  <si>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</si>
  <si>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</si>
  <si>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</si>
  <si>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</si>
  <si>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</si>
  <si>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</si>
  <si>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</si>
  <si>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</si>
  <si>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</si>
  <si>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</si>
  <si>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</si>
  <si>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</si>
  <si>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</si>
  <si>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</si>
  <si>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</si>
  <si>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</si>
  <si>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</si>
  <si>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</si>
  <si>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</si>
  <si>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</si>
  <si>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</si>
  <si>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</si>
  <si>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</si>
  <si>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</si>
  <si>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</si>
  <si>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</si>
  <si>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</si>
  <si>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</si>
  <si>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</si>
  <si>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</si>
  <si>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</si>
  <si>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</si>
  <si>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</si>
  <si>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</si>
  <si>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</si>
  <si>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</si>
  <si>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</si>
  <si>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</si>
  <si>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</si>
  <si>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</si>
  <si>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</si>
  <si>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</si>
  <si>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</si>
  <si>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</si>
  <si>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</si>
  <si>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</si>
  <si>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</si>
  <si>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</si>
  <si>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</si>
  <si>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</si>
  <si>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</si>
  <si>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</si>
  <si>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</si>
  <si>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</si>
  <si>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</si>
  <si>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</si>
  <si>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</si>
  <si>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</si>
  <si>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</si>
  <si>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</si>
  <si>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</si>
  <si>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</si>
  <si>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</si>
  <si>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</si>
  <si>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</si>
  <si>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</si>
  <si>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</si>
  <si>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</si>
  <si>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</si>
  <si>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</si>
  <si>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</si>
  <si>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</si>
  <si>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</si>
  <si>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</si>
  <si>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</si>
  <si>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</si>
  <si>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</si>
  <si>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</si>
  <si>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</si>
  <si>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</si>
  <si>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</si>
  <si>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</si>
  <si>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</si>
  <si>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</si>
  <si>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</si>
  <si>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</si>
  <si>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</si>
  <si>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</si>
  <si>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</si>
  <si>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</si>
  <si>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</si>
  <si>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</si>
  <si>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</si>
  <si>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</si>
  <si>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</si>
  <si>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</si>
  <si>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</si>
  <si>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</si>
  <si>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</si>
  <si>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</si>
  <si>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</si>
  <si>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</si>
  <si>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</si>
  <si>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</si>
  <si>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</si>
  <si>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</si>
  <si>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</si>
  <si>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</si>
  <si>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</si>
  <si>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</si>
  <si>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</si>
  <si>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</si>
  <si>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</si>
  <si>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</si>
  <si>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</si>
  <si>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</si>
  <si>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</si>
  <si>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</si>
  <si>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</si>
  <si>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</si>
  <si>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</si>
  <si>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</si>
  <si>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</si>
  <si>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</si>
  <si>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</si>
  <si>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</si>
  <si>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</si>
  <si>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</si>
  <si>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</si>
  <si>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</si>
  <si>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</si>
  <si>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</si>
  <si>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</si>
  <si>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</si>
  <si>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</si>
  <si>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</si>
  <si>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</si>
  <si>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</si>
  <si>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</si>
  <si>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</si>
  <si>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</si>
  <si>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</si>
  <si>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</si>
  <si>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</si>
  <si>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</si>
  <si>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</si>
  <si>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</si>
  <si>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</si>
  <si>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</si>
  <si>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</si>
  <si>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</si>
  <si>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</si>
  <si>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</si>
  <si>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</si>
  <si>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</si>
  <si>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</si>
  <si>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</si>
  <si>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</si>
  <si>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</si>
  <si>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</si>
  <si>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</si>
  <si>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</si>
  <si>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</si>
  <si>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</si>
  <si>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</si>
  <si>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</si>
  <si>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</si>
  <si>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</si>
  <si>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</si>
  <si>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</si>
  <si>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</si>
  <si>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</si>
  <si>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</si>
  <si>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</si>
  <si>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</si>
  <si>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</si>
  <si>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</si>
  <si>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</si>
  <si>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</si>
  <si>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</si>
  <si>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</si>
  <si>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</si>
  <si>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</si>
  <si>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</si>
  <si>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</si>
  <si>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</si>
  <si>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</si>
  <si>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</si>
  <si>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</si>
  <si>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</si>
  <si>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</si>
  <si>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</si>
  <si>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</si>
  <si>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</si>
  <si>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</si>
  <si>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</si>
  <si>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</si>
  <si>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</si>
  <si>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</si>
  <si>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</si>
  <si>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</si>
  <si>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</si>
  <si>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</si>
  <si>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</si>
  <si>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</si>
  <si>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</si>
  <si>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</si>
  <si>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</si>
  <si>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</si>
  <si>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</si>
  <si>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</si>
  <si>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</si>
  <si>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</si>
  <si>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</si>
  <si>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</si>
  <si>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</si>
  <si>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</si>
  <si>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</si>
  <si>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</si>
  <si>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</si>
  <si>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</si>
  <si>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</si>
  <si>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</si>
  <si>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</si>
  <si>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</si>
  <si>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</si>
  <si>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</si>
  <si>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</si>
  <si>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</si>
  <si>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</si>
  <si>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</si>
  <si>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</si>
  <si>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</si>
  <si>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</si>
  <si>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</si>
  <si>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</si>
  <si>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</si>
  <si>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</si>
  <si>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</si>
  <si>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</si>
  <si>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</si>
  <si>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</si>
  <si>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</si>
  <si>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</si>
  <si>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</si>
  <si>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</si>
  <si>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</si>
  <si>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</si>
  <si>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</si>
  <si>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</si>
  <si>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</si>
  <si>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</si>
  <si>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</si>
  <si>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</si>
  <si>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</si>
  <si>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</si>
  <si>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</si>
  <si>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</si>
  <si>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</si>
  <si>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</si>
  <si>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</si>
  <si>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</si>
  <si>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</si>
  <si>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</si>
  <si>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</si>
  <si>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</si>
  <si>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</si>
  <si>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</si>
  <si>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</si>
  <si>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</si>
  <si>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</si>
  <si>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</si>
  <si>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</si>
  <si>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</si>
  <si>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</si>
  <si>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</si>
  <si>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</si>
  <si>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</si>
  <si>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</si>
  <si>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</si>
  <si>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</si>
  <si>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</si>
  <si>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</si>
  <si>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</si>
  <si>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</si>
  <si>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</si>
  <si>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</si>
  <si>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</si>
  <si>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</si>
  <si>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</si>
  <si>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</si>
  <si>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</si>
  <si>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</si>
  <si>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</si>
  <si>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</si>
  <si>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</si>
  <si>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</si>
  <si>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</si>
  <si>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</si>
  <si>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</si>
  <si>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</si>
  <si>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</si>
  <si>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</si>
  <si>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</si>
  <si>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</si>
  <si>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</si>
  <si>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</si>
  <si>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</si>
  <si>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</si>
  <si>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</si>
  <si>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</si>
  <si>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</si>
  <si>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</si>
  <si>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</si>
  <si>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</si>
  <si>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</si>
  <si>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</si>
  <si>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</si>
  <si>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</si>
  <si>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</si>
  <si>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</si>
  <si>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</si>
  <si>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</si>
  <si>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</si>
  <si>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</si>
  <si>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</si>
  <si>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</si>
  <si>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</si>
  <si>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</si>
  <si>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</si>
  <si>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</si>
  <si>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</si>
  <si>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</si>
  <si>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</si>
  <si>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</si>
  <si>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</si>
  <si>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</si>
  <si>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</si>
  <si>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</si>
  <si>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</si>
  <si>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</si>
  <si>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</si>
  <si>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</si>
  <si>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</si>
  <si>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</si>
  <si>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</si>
  <si>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</si>
  <si>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</si>
  <si>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</si>
  <si>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</si>
  <si>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</si>
  <si>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</si>
  <si>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</si>
  <si>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</si>
  <si>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</si>
  <si>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</si>
  <si>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</si>
  <si>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</si>
  <si>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</si>
  <si>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</si>
  <si>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</si>
  <si>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</si>
  <si>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</si>
  <si>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</si>
  <si>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</si>
  <si>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</si>
  <si>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</si>
  <si>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</si>
  <si>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</si>
  <si>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</si>
  <si>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</si>
  <si>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</si>
  <si>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</si>
  <si>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</si>
  <si>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</si>
  <si>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</si>
  <si>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</si>
  <si>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</si>
  <si>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</si>
  <si>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</si>
  <si>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</si>
  <si>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</si>
  <si>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</si>
  <si>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</si>
  <si>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</si>
  <si>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</si>
  <si>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</si>
  <si>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</si>
  <si>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</si>
  <si>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</si>
  <si>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</si>
  <si>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</si>
  <si>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</si>
  <si>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</si>
  <si>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</si>
  <si>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</si>
  <si>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</si>
  <si>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</si>
  <si>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</si>
  <si>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</si>
  <si>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</si>
  <si>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</si>
  <si>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</si>
  <si>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</si>
  <si>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</si>
  <si>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</si>
  <si>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</si>
  <si>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</si>
  <si>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</si>
  <si>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</si>
  <si>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</si>
  <si>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</si>
  <si>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</si>
  <si>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</si>
  <si>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</si>
  <si>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</si>
  <si>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</si>
  <si>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</si>
  <si>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</si>
  <si>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</si>
  <si>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</si>
  <si>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</si>
  <si>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</si>
  <si>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</si>
  <si>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</si>
  <si>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</si>
  <si>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</si>
  <si>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</si>
  <si>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</si>
  <si>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</si>
  <si>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</si>
  <si>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</si>
  <si>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</si>
  <si>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</si>
  <si>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</si>
  <si>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</si>
  <si>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</si>
  <si>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</si>
  <si>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</si>
  <si>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</si>
  <si>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</si>
  <si>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</si>
  <si>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</si>
  <si>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</si>
  <si>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</si>
  <si>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</si>
  <si>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</si>
  <si>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</si>
  <si>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</si>
  <si>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</si>
  <si>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</si>
  <si>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</si>
  <si>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</si>
  <si>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</si>
  <si>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</si>
  <si>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</si>
  <si>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</si>
  <si>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</si>
  <si>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</si>
  <si>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</si>
  <si>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</si>
  <si>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</si>
  <si>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</si>
  <si>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</si>
  <si>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</si>
  <si>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</si>
  <si>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</si>
  <si>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</si>
  <si>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</si>
  <si>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</si>
  <si>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</si>
  <si>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</si>
  <si>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</si>
  <si>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</si>
  <si>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</si>
  <si>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</si>
  <si>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</si>
  <si>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</si>
  <si>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</si>
  <si>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</si>
  <si>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</si>
  <si>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</si>
  <si>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</si>
  <si>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</si>
  <si>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</si>
  <si>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</si>
  <si>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</si>
  <si>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</si>
  <si>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</si>
  <si>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</si>
  <si>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</si>
  <si>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</si>
  <si>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</si>
  <si>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</si>
  <si>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</si>
  <si>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</si>
  <si>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</si>
  <si>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</si>
  <si>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</si>
  <si>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</si>
  <si>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</si>
  <si>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</si>
  <si>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</si>
  <si>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</si>
  <si>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</si>
  <si>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</si>
  <si>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</si>
  <si>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</si>
  <si>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</si>
  <si>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</si>
  <si>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</si>
  <si>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</si>
  <si>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</si>
  <si>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</si>
  <si>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</si>
  <si>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</si>
  <si>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</si>
  <si>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</si>
  <si>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</si>
  <si>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</si>
  <si>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</si>
  <si>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</si>
  <si>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</si>
  <si>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</si>
  <si>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</si>
  <si>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</si>
  <si>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</si>
  <si>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</si>
  <si>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</si>
  <si>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</si>
  <si>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</si>
  <si>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</si>
  <si>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</si>
  <si>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</si>
  <si>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</si>
  <si>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</si>
  <si>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</si>
  <si>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</si>
  <si>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</si>
  <si>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</si>
  <si>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</si>
  <si>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</si>
  <si>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</si>
  <si>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</si>
  <si>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</si>
  <si>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</si>
  <si>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</si>
  <si>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</si>
  <si>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</si>
  <si>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</si>
  <si>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</si>
  <si>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</si>
  <si>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</si>
  <si>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</si>
  <si>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</si>
  <si>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</si>
  <si>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</si>
  <si>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</si>
  <si>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</si>
  <si>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</si>
  <si>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</si>
  <si>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</si>
  <si>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</si>
  <si>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</si>
  <si>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</si>
  <si>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</si>
  <si>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</si>
  <si>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</si>
  <si>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</si>
  <si>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</si>
  <si>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</si>
  <si>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</si>
  <si>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</si>
  <si>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</si>
  <si>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</si>
  <si>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</si>
  <si>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</si>
  <si>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</si>
  <si>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</si>
  <si>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</si>
  <si>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</si>
  <si>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</si>
  <si>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</si>
  <si>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</si>
  <si>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</si>
  <si>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</si>
  <si>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</si>
  <si>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</si>
  <si>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</si>
  <si>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</si>
  <si>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</si>
  <si>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</si>
  <si>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</si>
  <si>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</si>
  <si>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</si>
  <si>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</si>
  <si>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</si>
  <si>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</si>
  <si>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</si>
  <si>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</si>
  <si>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</si>
  <si>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</si>
  <si>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</si>
  <si>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</si>
  <si>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</si>
  <si>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</si>
  <si>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</si>
  <si>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</si>
  <si>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</si>
  <si>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</si>
  <si>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</si>
  <si>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</si>
  <si>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</si>
  <si>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</si>
  <si>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</si>
  <si>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</si>
  <si>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</si>
  <si>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</si>
  <si>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</si>
  <si>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</si>
  <si>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</si>
  <si>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</si>
  <si>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</si>
  <si>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</si>
  <si>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</si>
  <si>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</si>
  <si>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</si>
  <si>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</si>
  <si>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</si>
  <si>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</si>
  <si>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</si>
  <si>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</si>
  <si>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</si>
  <si>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</si>
  <si>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</si>
  <si>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</si>
  <si>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</si>
  <si>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</si>
  <si>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</si>
  <si>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</si>
  <si>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</si>
  <si>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</si>
  <si>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</si>
  <si>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</si>
  <si>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</si>
  <si>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</si>
  <si>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</si>
  <si>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</si>
  <si>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</si>
  <si>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</si>
  <si>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</si>
  <si>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</si>
  <si>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</si>
  <si>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</si>
  <si>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</si>
  <si>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</si>
  <si>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</si>
  <si>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</si>
  <si>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</si>
  <si>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</si>
  <si>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</si>
  <si>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</si>
  <si>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</si>
  <si>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</si>
  <si>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</si>
  <si>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</si>
  <si>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</si>
  <si>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</si>
  <si>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</si>
  <si>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</si>
  <si>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</si>
  <si>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</si>
  <si>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</si>
  <si>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</si>
  <si>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</si>
  <si>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</si>
  <si>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</si>
  <si>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</si>
  <si>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</si>
  <si>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</si>
  <si>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</si>
  <si>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</si>
  <si>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</si>
  <si>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</si>
  <si>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</si>
  <si>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</si>
  <si>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</si>
  <si>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</si>
  <si>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</si>
  <si>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</si>
  <si>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</si>
  <si>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</si>
  <si>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</si>
  <si>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</si>
  <si>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</si>
  <si>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</si>
  <si>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</si>
  <si>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</si>
  <si>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</si>
  <si>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</si>
  <si>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</si>
  <si>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</si>
  <si>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</si>
  <si>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</si>
  <si>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</si>
  <si>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</si>
  <si>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</si>
  <si>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</si>
  <si>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</si>
  <si>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</si>
  <si>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</si>
  <si>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</si>
  <si>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</si>
  <si>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</si>
  <si>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</si>
  <si>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</si>
  <si>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</si>
  <si>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</si>
  <si>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</si>
  <si>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</si>
  <si>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</si>
  <si>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</si>
  <si>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</si>
  <si>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</si>
  <si>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</si>
  <si>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</si>
  <si>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</si>
  <si>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</si>
  <si>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</si>
  <si>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</si>
  <si>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</si>
  <si>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</si>
  <si>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</si>
  <si>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</si>
  <si>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</si>
  <si>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</si>
  <si>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</si>
  <si>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</si>
  <si>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</si>
  <si>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</si>
  <si>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</si>
  <si>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</si>
  <si>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</si>
  <si>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</si>
  <si>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</si>
  <si>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</si>
  <si>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</si>
  <si>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</si>
  <si>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</si>
  <si>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</si>
  <si>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</si>
  <si>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</si>
  <si>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</si>
  <si>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</si>
  <si>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</si>
  <si>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</si>
  <si>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</si>
  <si>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</si>
  <si>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</si>
  <si>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</si>
  <si>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</si>
  <si>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</si>
  <si>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</si>
  <si>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</si>
  <si>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</si>
  <si>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</si>
  <si>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</si>
  <si>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</si>
  <si>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</si>
  <si>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</si>
  <si>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</si>
  <si>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</si>
  <si>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</si>
  <si>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</si>
  <si>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</si>
  <si>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</si>
  <si>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</si>
  <si>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</si>
  <si>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</si>
  <si>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</si>
  <si>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</si>
  <si>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</si>
  <si>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</si>
  <si>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</si>
  <si>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</si>
  <si>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</si>
  <si>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</si>
  <si>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</si>
  <si>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</si>
  <si>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</si>
  <si>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</si>
  <si>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</si>
  <si>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</si>
  <si>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</si>
  <si>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</si>
  <si>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</si>
  <si>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</si>
  <si>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</si>
  <si>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</si>
  <si>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</si>
  <si>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</si>
  <si>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</si>
  <si>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</si>
  <si>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</si>
  <si>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</si>
  <si>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</si>
  <si>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</si>
  <si>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</si>
  <si>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</si>
  <si>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</si>
  <si>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</si>
  <si>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</si>
  <si>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</si>
  <si>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</si>
  <si>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</si>
  <si>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</si>
  <si>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</si>
  <si>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</si>
  <si>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</si>
  <si>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</si>
  <si>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</si>
  <si>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</si>
  <si>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</si>
  <si>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</si>
  <si>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</si>
  <si>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</si>
  <si>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</si>
  <si>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</si>
  <si>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</si>
  <si>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</si>
  <si>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</si>
  <si>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</si>
  <si>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</si>
  <si>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</si>
  <si>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</si>
  <si>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</si>
  <si>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</si>
  <si>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</si>
  <si>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</si>
  <si>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</si>
  <si>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</si>
  <si>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</si>
  <si>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</si>
  <si>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</si>
  <si>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</si>
  <si>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</si>
  <si>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</si>
  <si>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</si>
  <si>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</si>
  <si>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</si>
  <si>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</si>
  <si>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</si>
  <si>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</si>
  <si>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</si>
  <si>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</si>
  <si>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</si>
  <si>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</si>
  <si>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</si>
  <si>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</si>
  <si>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</si>
  <si>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</si>
  <si>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</si>
  <si>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</si>
  <si>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</si>
  <si>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</si>
  <si>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</si>
  <si>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</si>
  <si>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</si>
  <si>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</si>
  <si>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</si>
  <si>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</si>
  <si>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</si>
  <si>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</si>
  <si>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</si>
  <si>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</si>
  <si>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</si>
  <si>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</si>
  <si>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</si>
  <si>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</si>
  <si>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</si>
  <si>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</si>
  <si>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</si>
  <si>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</si>
  <si>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</si>
  <si>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</si>
  <si>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</si>
  <si>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</si>
  <si>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</si>
  <si>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</si>
  <si>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</si>
  <si>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</si>
  <si>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</si>
  <si>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</si>
  <si>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</si>
  <si>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</si>
  <si>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</si>
  <si>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</si>
  <si>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</si>
  <si>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</si>
  <si>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</si>
  <si>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</si>
  <si>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</si>
  <si>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</si>
  <si>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</si>
  <si>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</si>
  <si>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</si>
  <si>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</si>
  <si>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</si>
  <si>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</si>
  <si>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</si>
  <si>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</si>
  <si>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</si>
  <si>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</si>
  <si>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</si>
  <si>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</si>
  <si>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</si>
  <si>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</si>
  <si>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</si>
  <si>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</si>
  <si>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</si>
  <si>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</si>
  <si>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</si>
  <si>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</si>
  <si>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</si>
  <si>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</si>
  <si>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</si>
  <si>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</si>
  <si>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</si>
  <si>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</si>
  <si>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</si>
  <si>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</si>
  <si>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</si>
  <si>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</si>
  <si>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</si>
  <si>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</si>
  <si>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</si>
  <si>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</si>
  <si>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</si>
  <si>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</si>
  <si>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</si>
  <si>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</si>
  <si>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</si>
  <si>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</si>
  <si>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</si>
  <si>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</si>
  <si>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</si>
  <si>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</si>
  <si>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</si>
  <si>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</si>
  <si>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</si>
  <si>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</si>
  <si>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</si>
  <si>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</si>
  <si>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</si>
  <si>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</si>
  <si>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</si>
  <si>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</si>
  <si>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</si>
  <si>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</si>
  <si>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</si>
  <si>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</si>
  <si>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</si>
  <si>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</si>
  <si>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</si>
  <si>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</si>
  <si>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</si>
  <si>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</si>
  <si>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</si>
  <si>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</si>
  <si>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</si>
  <si>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</si>
  <si>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</si>
  <si>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</si>
  <si>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</si>
  <si>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</si>
  <si>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</si>
  <si>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</si>
  <si>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</si>
  <si>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</si>
  <si>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</si>
  <si>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</si>
  <si>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</si>
  <si>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</si>
  <si>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</si>
  <si>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</si>
  <si>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</si>
  <si>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</si>
  <si>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</si>
  <si>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</si>
  <si>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</si>
  <si>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</si>
  <si>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</si>
  <si>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</si>
  <si>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</si>
  <si>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</si>
  <si>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</si>
  <si>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</si>
  <si>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</si>
  <si>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</si>
  <si>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</si>
  <si>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</si>
  <si>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</si>
  <si>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</si>
  <si>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</si>
  <si>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</si>
  <si>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</si>
  <si>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</si>
  <si>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</si>
  <si>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</si>
  <si>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</si>
  <si>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</si>
  <si>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</si>
  <si>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</si>
  <si>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</si>
  <si>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</si>
  <si>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</si>
  <si>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</si>
  <si>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</si>
  <si>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</si>
  <si>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</si>
  <si>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</si>
  <si>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</si>
  <si>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</si>
  <si>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</si>
  <si>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</si>
  <si>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</si>
  <si>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</si>
  <si>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</si>
  <si>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</si>
  <si>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</si>
  <si>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</si>
  <si>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</si>
  <si>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</si>
  <si>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</si>
  <si>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</si>
  <si>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</si>
  <si>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</si>
  <si>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</si>
  <si>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</si>
  <si>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</si>
  <si>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</si>
  <si>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</si>
  <si>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</si>
  <si>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</si>
  <si>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</si>
  <si>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</si>
  <si>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</si>
  <si>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</si>
  <si>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</si>
  <si>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</si>
  <si>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</si>
  <si>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</si>
  <si>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</si>
  <si>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</si>
  <si>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</si>
  <si>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</si>
  <si>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</si>
  <si>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</si>
  <si>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</si>
  <si>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</si>
  <si>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</si>
  <si>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</si>
  <si>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</si>
  <si>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</si>
  <si>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</si>
  <si>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</si>
  <si>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</si>
  <si>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</si>
  <si>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</si>
  <si>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</si>
  <si>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</si>
  <si>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</si>
  <si>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</si>
  <si>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</si>
  <si>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</si>
  <si>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</si>
  <si>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</si>
  <si>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</si>
  <si>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</si>
  <si>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</si>
  <si>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</si>
  <si>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</si>
  <si>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</si>
  <si>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</si>
  <si>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</si>
  <si>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</si>
  <si>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</si>
  <si>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</si>
  <si>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</si>
  <si>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</si>
  <si>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</si>
  <si>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</si>
  <si>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</si>
  <si>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</si>
  <si>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</si>
  <si>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</si>
  <si>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</si>
  <si>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</si>
  <si>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</si>
  <si>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</si>
  <si>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</si>
  <si>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</si>
  <si>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</si>
  <si>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</si>
  <si>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</si>
  <si>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</si>
  <si>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</si>
  <si>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</si>
  <si>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</si>
  <si>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</si>
  <si>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</si>
  <si>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</si>
  <si>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</si>
  <si>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</si>
  <si>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</si>
  <si>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</si>
  <si>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</si>
  <si>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</si>
  <si>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</si>
  <si>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</si>
  <si>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</si>
  <si>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</si>
  <si>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</si>
  <si>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</si>
  <si>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</si>
  <si>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</si>
  <si>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</si>
  <si>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</si>
  <si>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</si>
  <si>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</si>
  <si>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</si>
  <si>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</si>
  <si>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</si>
  <si>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</si>
  <si>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</si>
  <si>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</si>
  <si>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</si>
  <si>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</si>
  <si>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</si>
  <si>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</si>
  <si>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</si>
  <si>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</si>
  <si>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</si>
  <si>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</si>
  <si>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</si>
  <si>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</si>
  <si>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</si>
  <si>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</si>
  <si>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</si>
  <si>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</si>
  <si>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</si>
  <si>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</si>
  <si>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</si>
  <si>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</si>
  <si>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</si>
  <si>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</si>
  <si>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</si>
  <si>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</si>
  <si>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</si>
  <si>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</si>
  <si>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</si>
  <si>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</si>
  <si>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</si>
  <si>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</si>
  <si>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</si>
  <si>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</si>
  <si>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</si>
  <si>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</si>
  <si>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</si>
  <si>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</si>
  <si>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</si>
  <si>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</si>
  <si>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</si>
  <si>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</si>
  <si>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</si>
  <si>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</si>
  <si>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</si>
  <si>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</si>
  <si>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</si>
  <si>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</si>
  <si>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</si>
  <si>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</si>
  <si>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</si>
  <si>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</si>
  <si>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</si>
  <si>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</si>
  <si>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</si>
  <si>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</si>
  <si>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</si>
  <si>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</si>
  <si>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</si>
  <si>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</si>
  <si>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</si>
  <si>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</si>
  <si>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</si>
  <si>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</si>
  <si>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</si>
  <si>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</si>
  <si>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</si>
  <si>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</si>
  <si>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</si>
  <si>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</si>
  <si>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</si>
  <si>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</si>
  <si>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</si>
  <si>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</si>
  <si>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</si>
  <si>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</si>
  <si>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</si>
  <si>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</si>
  <si>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</si>
  <si>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</si>
  <si>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</si>
  <si>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</si>
  <si>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</si>
  <si>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</si>
  <si>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</si>
  <si>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</si>
  <si>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</si>
  <si>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</si>
  <si>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</si>
  <si>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</si>
  <si>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</si>
  <si>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</si>
  <si>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</si>
  <si>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</si>
  <si>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</si>
  <si>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</si>
  <si>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</si>
  <si>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</si>
  <si>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</si>
  <si>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</si>
  <si>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</si>
  <si>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</si>
  <si>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</si>
  <si>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</si>
  <si>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</si>
  <si>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</si>
  <si>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</si>
  <si>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</si>
  <si>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</si>
  <si>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</si>
  <si>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</si>
  <si>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</si>
  <si>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</si>
  <si>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</si>
  <si>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</si>
  <si>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</si>
  <si>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</si>
  <si>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</si>
  <si>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</si>
  <si>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</si>
  <si>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</si>
  <si>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</si>
  <si>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</si>
  <si>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</si>
  <si>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</si>
  <si>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</si>
  <si>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</si>
  <si>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</si>
  <si>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</si>
  <si>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</si>
  <si>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</si>
  <si>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</si>
  <si>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</si>
  <si>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</si>
  <si>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</si>
  <si>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</si>
  <si>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</si>
  <si>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</si>
  <si>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</si>
  <si>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</si>
  <si>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</si>
  <si>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</si>
  <si>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</si>
  <si>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</si>
  <si>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</si>
  <si>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</si>
  <si>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</si>
  <si>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</si>
  <si>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</si>
  <si>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</si>
  <si>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</si>
  <si>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</si>
  <si>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</si>
  <si>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</si>
  <si>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</si>
  <si>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</si>
  <si>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</si>
  <si>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</si>
  <si>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</si>
  <si>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</si>
  <si>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</si>
  <si>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</si>
  <si>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</si>
  <si>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</si>
  <si>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</si>
  <si>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</si>
  <si>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</si>
  <si>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</si>
  <si>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</si>
  <si>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</si>
  <si>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</si>
  <si>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</si>
  <si>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</si>
  <si>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</si>
  <si>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</si>
  <si>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</si>
  <si>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</si>
  <si>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</si>
  <si>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</si>
  <si>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</si>
  <si>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</si>
  <si>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</si>
  <si>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</si>
  <si>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</si>
  <si>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</si>
  <si>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</si>
  <si>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</si>
  <si>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</si>
  <si>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</si>
  <si>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</si>
  <si>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</si>
  <si>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</si>
  <si>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</si>
  <si>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</si>
  <si>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</si>
  <si>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</si>
  <si>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</si>
  <si>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</si>
  <si>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</si>
  <si>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</si>
  <si>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</si>
  <si>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</si>
  <si>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</si>
  <si>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</si>
  <si>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</si>
  <si>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</si>
  <si>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</si>
  <si>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</si>
  <si>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</si>
  <si>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</si>
  <si>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</si>
  <si>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</si>
  <si>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</si>
  <si>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</si>
  <si>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</si>
  <si>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</si>
  <si>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</si>
  <si>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</si>
  <si>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</si>
  <si>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</si>
  <si>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</si>
  <si>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</si>
  <si>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</si>
  <si>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</si>
  <si>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</si>
  <si>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</si>
  <si>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</si>
  <si>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</si>
  <si>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</si>
  <si>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</si>
  <si>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</si>
  <si>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</si>
  <si>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</si>
  <si>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</si>
  <si>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</si>
  <si>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</si>
  <si>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</si>
  <si>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</si>
  <si>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</si>
  <si>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</si>
  <si>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</si>
  <si>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</si>
  <si>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</si>
  <si>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</si>
  <si>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</si>
  <si>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</si>
  <si>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</si>
  <si>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</si>
  <si>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</si>
  <si>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</si>
  <si>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</si>
  <si>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</si>
  <si>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</si>
  <si>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</si>
  <si>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</si>
  <si>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</si>
  <si>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</si>
  <si>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</si>
  <si>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</si>
  <si>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</si>
  <si>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</si>
  <si>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</si>
  <si>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</si>
  <si>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</si>
  <si>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</si>
  <si>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</si>
  <si>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</si>
  <si>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</si>
  <si>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</si>
  <si>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</si>
  <si>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</si>
  <si>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</si>
  <si>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</si>
  <si>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</si>
  <si>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</si>
  <si>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</si>
  <si>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</si>
  <si>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</si>
  <si>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</si>
  <si>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</si>
  <si>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</si>
  <si>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</si>
  <si>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</si>
  <si>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</si>
  <si>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</si>
  <si>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</si>
  <si>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</si>
  <si>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</si>
  <si>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</si>
  <si>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</si>
  <si>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</si>
  <si>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</si>
  <si>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</si>
  <si>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</si>
  <si>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</si>
  <si>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</si>
  <si>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</si>
  <si>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</si>
  <si>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</si>
  <si>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</si>
  <si>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</si>
  <si>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</si>
  <si>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</si>
  <si>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</si>
  <si>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</si>
  <si>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</si>
  <si>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</si>
  <si>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</si>
  <si>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</si>
  <si>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</si>
  <si>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</si>
  <si>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</si>
  <si>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</si>
  <si>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</si>
  <si>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</si>
  <si>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</si>
  <si>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</si>
  <si>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</si>
  <si>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</si>
  <si>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</si>
  <si>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</si>
  <si>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</si>
  <si>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</si>
  <si>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</si>
  <si>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</si>
  <si>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</si>
  <si>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</si>
  <si>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</si>
  <si>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</si>
  <si>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</si>
  <si>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</si>
  <si>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</si>
  <si>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</si>
  <si>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</si>
  <si>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</si>
  <si>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</si>
  <si>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</si>
  <si>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</si>
  <si>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</si>
  <si>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</si>
  <si>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</si>
  <si>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</si>
  <si>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</si>
  <si>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</si>
  <si>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</si>
  <si>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</si>
  <si>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</si>
  <si>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</si>
  <si>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</si>
  <si>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</si>
  <si>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</si>
  <si>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</si>
  <si>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</si>
  <si>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</si>
  <si>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</si>
  <si>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</si>
  <si>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</si>
  <si>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</si>
  <si>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</si>
  <si>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</si>
  <si>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</si>
  <si>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</si>
  <si>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</si>
  <si>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</si>
  <si>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</si>
  <si>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</si>
  <si>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</si>
  <si>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</si>
  <si>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</si>
  <si>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</si>
  <si>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</si>
  <si>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</si>
  <si>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</si>
  <si>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</si>
  <si>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</si>
  <si>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</si>
  <si>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</si>
  <si>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</si>
  <si>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</si>
  <si>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</si>
  <si>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</si>
  <si>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</si>
  <si>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</si>
  <si>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</si>
  <si>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</si>
  <si>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</si>
  <si>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</si>
  <si>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</si>
  <si>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</si>
  <si>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</si>
  <si>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</si>
  <si>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</si>
  <si>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</si>
  <si>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</si>
  <si>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</si>
  <si>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</si>
  <si>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</si>
  <si>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</si>
  <si>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</si>
  <si>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</si>
  <si>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</si>
  <si>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</si>
  <si>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</si>
  <si>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</si>
  <si>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</si>
  <si>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</si>
  <si>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</si>
  <si>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</si>
  <si>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</si>
  <si>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</si>
  <si>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</si>
  <si>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</si>
  <si>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</si>
  <si>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</si>
  <si>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</si>
  <si>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</si>
  <si>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</si>
  <si>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</si>
  <si>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</si>
  <si>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</si>
  <si>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</si>
  <si>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</si>
  <si>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</si>
  <si>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</si>
  <si>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</si>
  <si>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</si>
  <si>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</si>
  <si>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</si>
  <si>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</si>
  <si>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</si>
  <si>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</si>
  <si>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</si>
  <si>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</si>
  <si>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</si>
  <si>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</si>
  <si>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</si>
  <si>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</si>
  <si>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</si>
  <si>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</si>
  <si>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</si>
  <si>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</si>
  <si>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</si>
  <si>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</si>
  <si>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</si>
  <si>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</si>
  <si>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</si>
  <si>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</si>
  <si>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</si>
  <si>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</si>
  <si>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</si>
  <si>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</si>
  <si>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</si>
  <si>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</si>
  <si>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</si>
  <si>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</si>
  <si>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</si>
  <si>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</si>
  <si>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</si>
  <si>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</si>
  <si>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</si>
  <si>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</si>
  <si>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</si>
  <si>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</si>
  <si>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</si>
  <si>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</si>
  <si>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</si>
  <si>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</si>
  <si>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</si>
  <si>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</si>
  <si>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</si>
  <si>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</si>
  <si>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</si>
  <si>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</si>
  <si>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</si>
  <si>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</si>
  <si>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</si>
  <si>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</si>
  <si>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</si>
  <si>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</si>
  <si>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</si>
  <si>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</si>
  <si>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</si>
  <si>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</si>
  <si>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</si>
  <si>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</si>
  <si>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</si>
  <si>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</si>
  <si>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</si>
  <si>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</si>
  <si>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</si>
  <si>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</si>
  <si>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</si>
  <si>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</si>
  <si>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</si>
  <si>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</si>
  <si>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</si>
  <si>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</si>
  <si>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</si>
  <si>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</si>
  <si>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</si>
  <si>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</si>
  <si>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</si>
  <si>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</si>
  <si>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</si>
  <si>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</si>
  <si>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</si>
  <si>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</si>
  <si>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</si>
  <si>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</si>
  <si>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</si>
  <si>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</si>
  <si>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</si>
  <si>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</si>
  <si>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</si>
  <si>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</si>
  <si>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</si>
  <si>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</si>
  <si>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</si>
  <si>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</si>
  <si>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</si>
  <si>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</si>
  <si>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</si>
  <si>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</si>
  <si>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</si>
  <si>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</si>
  <si>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</si>
  <si>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</si>
  <si>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</si>
  <si>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</si>
  <si>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</si>
  <si>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</si>
  <si>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</si>
  <si>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</si>
  <si>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</si>
  <si>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</si>
  <si>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</si>
  <si>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</si>
  <si>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</si>
  <si>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</si>
  <si>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</si>
  <si>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</si>
  <si>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</si>
  <si>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</si>
  <si>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</si>
  <si>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</si>
  <si>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</si>
  <si>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</si>
  <si>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</si>
  <si>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</si>
  <si>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</si>
  <si>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</si>
  <si>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</si>
  <si>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</si>
  <si>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</si>
  <si>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</si>
  <si>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</si>
  <si>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</si>
  <si>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</si>
  <si>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</si>
  <si>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</si>
  <si>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</si>
  <si>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</si>
  <si>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</si>
  <si>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</si>
  <si>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</si>
  <si>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</si>
  <si>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</si>
  <si>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</si>
  <si>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</si>
  <si>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</si>
  <si>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</si>
  <si>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</si>
  <si>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</si>
  <si>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</si>
  <si>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</si>
  <si>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</si>
  <si>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</si>
  <si>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</si>
  <si>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</si>
  <si>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</si>
  <si>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</si>
  <si>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</si>
  <si>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</si>
  <si>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</si>
  <si>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</si>
  <si>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</si>
  <si>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</si>
  <si>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</si>
  <si>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</si>
  <si>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</si>
  <si>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</si>
  <si>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</si>
  <si>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</si>
  <si>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</si>
  <si>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</si>
  <si>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</si>
  <si>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</si>
  <si>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</si>
  <si>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</si>
  <si>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</si>
  <si>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</si>
  <si>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</si>
  <si>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</si>
  <si>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</si>
  <si>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</si>
  <si>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</si>
  <si>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</si>
  <si>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</si>
  <si>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</si>
  <si>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</si>
  <si>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</si>
  <si>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</si>
  <si>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</si>
  <si>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</si>
  <si>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</si>
  <si>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</si>
  <si>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</si>
  <si>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</si>
  <si>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</si>
  <si>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</si>
  <si>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</si>
  <si>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</si>
  <si>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</si>
  <si>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</si>
  <si>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</si>
  <si>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</si>
  <si>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</si>
  <si>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</si>
  <si>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</si>
  <si>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</si>
  <si>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</si>
  <si>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</si>
  <si>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</si>
  <si>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</si>
  <si>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</si>
  <si>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</si>
  <si>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</si>
  <si>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</si>
  <si>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</si>
  <si>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</si>
  <si>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</si>
  <si>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</si>
  <si>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</si>
  <si>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</si>
  <si>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</si>
  <si>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</si>
  <si>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</si>
  <si>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</si>
  <si>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</si>
  <si>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</si>
  <si>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</si>
  <si>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</si>
  <si>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</si>
  <si>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</si>
  <si>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</si>
  <si>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</si>
  <si>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</si>
  <si>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</si>
  <si>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</si>
  <si>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</si>
  <si>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</si>
  <si>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</si>
  <si>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</si>
  <si>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</si>
  <si>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</si>
  <si>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</si>
  <si>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</si>
  <si>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</si>
  <si>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</si>
  <si>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</si>
  <si>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</si>
  <si>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</si>
  <si>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</si>
  <si>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</si>
  <si>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</si>
  <si>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</si>
  <si>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</si>
  <si>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</si>
  <si>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</si>
  <si>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</si>
  <si>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</si>
  <si>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</si>
  <si>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</si>
  <si>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</si>
  <si>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</si>
  <si>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</si>
  <si>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</si>
  <si>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</si>
  <si>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</si>
  <si>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</si>
  <si>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</si>
  <si>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</si>
  <si>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</si>
  <si>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</si>
  <si>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</si>
  <si>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</si>
  <si>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</si>
  <si>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</si>
  <si>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</si>
  <si>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</si>
  <si>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</si>
  <si>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</si>
  <si>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</si>
  <si>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</si>
  <si>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</si>
  <si>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</si>
  <si>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</si>
  <si>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</si>
  <si>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</si>
  <si>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</si>
  <si>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</si>
  <si>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</si>
  <si>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</si>
  <si>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</si>
  <si>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</si>
  <si>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</si>
  <si>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</si>
  <si>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</si>
  <si>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</si>
  <si>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</si>
  <si>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</si>
  <si>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</si>
  <si>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</si>
  <si>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</si>
  <si>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</si>
  <si>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</si>
  <si>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</si>
  <si>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</si>
  <si>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</si>
  <si>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</si>
  <si>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</si>
  <si>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</si>
  <si>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</si>
  <si>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</si>
  <si>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</si>
  <si>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</si>
  <si>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</si>
  <si>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</si>
  <si>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</si>
  <si>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</si>
  <si>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</si>
  <si>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</si>
  <si>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</si>
  <si>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</si>
  <si>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</si>
  <si>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</si>
  <si>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</si>
  <si>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</si>
  <si>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</si>
  <si>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</si>
  <si>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</si>
  <si>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</si>
  <si>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</si>
  <si>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</si>
  <si>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</si>
  <si>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</si>
  <si>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</si>
  <si>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</si>
  <si>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</si>
  <si>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</si>
  <si>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</si>
  <si>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</si>
  <si>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</si>
  <si>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</si>
  <si>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</si>
  <si>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</si>
  <si>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</si>
  <si>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</si>
  <si>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</si>
  <si>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</si>
  <si>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</si>
  <si>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</si>
  <si>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</si>
  <si>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</si>
  <si>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</si>
  <si>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</si>
  <si>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</si>
  <si>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</si>
  <si>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</si>
  <si>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</si>
  <si>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</si>
  <si>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</si>
  <si>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</si>
  <si>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</si>
  <si>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</si>
  <si>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</si>
  <si>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</si>
  <si>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</si>
  <si>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</si>
  <si>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</si>
  <si>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</si>
  <si>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</si>
  <si>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</si>
  <si>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</si>
  <si>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</si>
  <si>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</si>
  <si>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</si>
  <si>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</si>
  <si>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</si>
  <si>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</si>
  <si>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</si>
  <si>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</si>
  <si>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</si>
  <si>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</si>
  <si>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</si>
  <si>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</si>
  <si>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</si>
  <si>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</si>
  <si>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</si>
  <si>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</si>
  <si>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</si>
  <si>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</si>
  <si>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</si>
  <si>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</si>
  <si>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</si>
  <si>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</si>
  <si>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</si>
  <si>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</si>
  <si>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</si>
  <si>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</si>
  <si>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</si>
  <si>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</si>
  <si>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</si>
  <si>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</si>
  <si>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</si>
  <si>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</si>
  <si>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</si>
  <si>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</si>
  <si>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</si>
  <si>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</si>
  <si>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</si>
  <si>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</si>
  <si>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</si>
  <si>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</si>
  <si>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</si>
  <si>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</si>
  <si>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</si>
  <si>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</si>
  <si>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</si>
  <si>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</si>
  <si>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</si>
  <si>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</si>
  <si>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</si>
  <si>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</si>
  <si>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</si>
  <si>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</si>
  <si>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</si>
  <si>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</si>
  <si>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</si>
  <si>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</si>
  <si>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</si>
  <si>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</si>
  <si>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</si>
  <si>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</si>
  <si>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</si>
  <si>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</si>
  <si>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</si>
  <si>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</si>
  <si>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</si>
  <si>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</si>
  <si>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</si>
  <si>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</si>
  <si>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</si>
  <si>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</si>
  <si>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</si>
  <si>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</si>
  <si>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</si>
  <si>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</si>
  <si>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</si>
  <si>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</si>
  <si>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</si>
  <si>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</si>
  <si>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</si>
  <si>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</si>
  <si>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</si>
  <si>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</si>
  <si>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</si>
  <si>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</si>
  <si>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</si>
  <si>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</si>
  <si>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</si>
  <si>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</si>
  <si>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</si>
  <si>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</si>
  <si>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</si>
  <si>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</si>
  <si>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</si>
  <si>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</si>
  <si>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</si>
  <si>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</si>
  <si>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</si>
  <si>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</si>
  <si>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</si>
  <si>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</si>
  <si>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</si>
  <si>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</si>
  <si>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</si>
  <si>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</si>
  <si>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</si>
  <si>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</si>
  <si>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</si>
  <si>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</si>
  <si>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</si>
  <si>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</si>
  <si>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</si>
  <si>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</si>
  <si>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</si>
  <si>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</si>
  <si>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</si>
  <si>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</si>
  <si>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</si>
  <si>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</si>
  <si>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</si>
  <si>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</si>
  <si>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</si>
  <si>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</si>
  <si>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</si>
  <si>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</si>
  <si>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</si>
  <si>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</si>
  <si>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</si>
  <si>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</si>
  <si>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</si>
  <si>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</si>
  <si>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</si>
  <si>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</si>
  <si>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</si>
  <si>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</si>
  <si>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</si>
  <si>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</si>
  <si>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</si>
  <si>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</si>
  <si>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</si>
  <si>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</si>
  <si>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</si>
  <si>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</si>
  <si>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</si>
  <si>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</si>
  <si>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</si>
  <si>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</si>
  <si>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</si>
  <si>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</si>
  <si>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</si>
  <si>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</si>
  <si>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</si>
  <si>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</si>
  <si>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</si>
  <si>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</si>
  <si>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</si>
  <si>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</si>
  <si>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</si>
  <si>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</si>
  <si>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</si>
  <si>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</si>
  <si>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</si>
  <si>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</si>
  <si>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</si>
  <si>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</si>
  <si>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</si>
  <si>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</si>
  <si>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</si>
  <si>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</si>
  <si>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</si>
  <si>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</si>
  <si>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</si>
  <si>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</si>
  <si>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</si>
  <si>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</si>
  <si>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</si>
  <si>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</si>
  <si>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</si>
  <si>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</si>
  <si>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</si>
  <si>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</si>
  <si>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</si>
  <si>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</si>
  <si>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</si>
  <si>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</si>
  <si>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</si>
  <si>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</si>
  <si>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</si>
  <si>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</si>
  <si>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</si>
  <si>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</si>
  <si>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</si>
  <si>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</si>
  <si>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</si>
  <si>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</si>
  <si>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</si>
  <si>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</si>
  <si>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</si>
  <si>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</si>
  <si>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</si>
  <si>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</si>
  <si>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</si>
  <si>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</si>
  <si>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</si>
  <si>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</si>
  <si>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</si>
  <si>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</si>
  <si>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</si>
  <si>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</si>
  <si>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</si>
  <si>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</si>
  <si>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</si>
  <si>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</si>
  <si>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</si>
  <si>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</si>
  <si>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</si>
  <si>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</si>
  <si>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</si>
  <si>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</si>
  <si>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</si>
  <si>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</si>
  <si>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</si>
  <si>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</si>
  <si>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</si>
  <si>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</si>
  <si>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</si>
  <si>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</si>
  <si>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</si>
  <si>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</si>
  <si>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</si>
  <si>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</si>
  <si>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</si>
  <si>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</si>
  <si>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</si>
  <si>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</si>
  <si>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</si>
  <si>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</si>
  <si>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</si>
  <si>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</si>
  <si>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</si>
  <si>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</si>
  <si>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</si>
  <si>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</si>
  <si>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</si>
  <si>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</si>
  <si>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</si>
  <si>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</si>
  <si>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</si>
  <si>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</si>
  <si>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</si>
  <si>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</si>
  <si>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</si>
  <si>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</si>
  <si>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</si>
  <si>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</si>
  <si>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</si>
  <si>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</si>
  <si>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</si>
  <si>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</si>
  <si>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</si>
  <si>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</si>
  <si>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</si>
  <si>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</si>
  <si>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</si>
  <si>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</si>
  <si>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</si>
  <si>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</si>
  <si>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</si>
  <si>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</si>
  <si>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</si>
  <si>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</si>
  <si>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</si>
  <si>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</si>
  <si>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</si>
  <si>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</si>
  <si>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</si>
  <si>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</si>
  <si>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</si>
  <si>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</si>
  <si>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</si>
  <si>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</si>
  <si>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</si>
  <si>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</si>
  <si>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</si>
  <si>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</si>
  <si>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</si>
  <si>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</si>
  <si>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</si>
  <si>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</si>
  <si>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</si>
  <si>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</si>
  <si>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</si>
  <si>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</si>
  <si>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</si>
  <si>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</si>
  <si>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</si>
  <si>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</si>
  <si>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</si>
  <si>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</si>
  <si>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</si>
  <si>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</si>
  <si>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</si>
  <si>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</si>
  <si>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</si>
  <si>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</si>
  <si>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</si>
  <si>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</si>
  <si>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</si>
  <si>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</si>
  <si>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</si>
  <si>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</si>
  <si>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</si>
  <si>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</si>
  <si>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</si>
  <si>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</si>
  <si>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</si>
  <si>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</si>
  <si>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</si>
  <si>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</si>
  <si>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</si>
  <si>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</si>
  <si>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</si>
  <si>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</si>
  <si>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</si>
  <si>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</si>
  <si>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</si>
  <si>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</si>
  <si>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</si>
  <si>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</si>
  <si>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</si>
  <si>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</si>
  <si>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</si>
  <si>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</si>
  <si>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</si>
  <si>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</si>
  <si>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</si>
  <si>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</si>
  <si>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</si>
  <si>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</si>
  <si>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</si>
  <si>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</si>
  <si>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</si>
  <si>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</si>
  <si>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</si>
  <si>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</si>
  <si>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</si>
  <si>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</si>
  <si>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</si>
  <si>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</si>
  <si>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</si>
  <si>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</si>
  <si>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</si>
  <si>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</si>
  <si>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</si>
  <si>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</si>
  <si>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</si>
  <si>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</si>
  <si>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</si>
  <si>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</si>
  <si>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</si>
  <si>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</si>
  <si>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</si>
  <si>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</si>
  <si>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</si>
  <si>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</si>
  <si>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</si>
  <si>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</si>
  <si>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</si>
  <si>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</si>
  <si>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</si>
  <si>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</si>
  <si>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</si>
  <si>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</si>
  <si>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</si>
  <si>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</si>
  <si>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</si>
  <si>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</si>
  <si>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</si>
  <si>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</si>
  <si>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</si>
  <si>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</si>
  <si>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</si>
  <si>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</si>
  <si>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</si>
  <si>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</si>
  <si>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</si>
  <si>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</si>
  <si>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</si>
  <si>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</si>
  <si>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</si>
  <si>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</si>
  <si>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</si>
  <si>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</si>
  <si>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</si>
  <si>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</si>
  <si>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</si>
  <si>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</si>
  <si>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</si>
  <si>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</si>
  <si>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</si>
  <si>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</si>
  <si>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</si>
  <si>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</si>
  <si>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</si>
  <si>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</si>
  <si>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</si>
  <si>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</si>
  <si>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</si>
  <si>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</si>
  <si>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</si>
  <si>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</si>
  <si>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</si>
  <si>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</si>
  <si>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</si>
  <si>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</si>
  <si>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</si>
  <si>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</si>
  <si>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</si>
  <si>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</si>
  <si>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</si>
  <si>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</si>
  <si>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</si>
  <si>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</si>
  <si>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</si>
  <si>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</si>
  <si>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</si>
  <si>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</si>
  <si>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</si>
  <si>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</si>
  <si>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</si>
  <si>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</si>
  <si>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</si>
  <si>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</si>
  <si>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</si>
  <si>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</si>
  <si>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</si>
  <si>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</si>
  <si>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</si>
  <si>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</si>
  <si>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</si>
  <si>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</si>
  <si>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</si>
  <si>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</si>
  <si>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</si>
  <si>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</si>
  <si>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</si>
  <si>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</si>
  <si>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</si>
  <si>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</si>
  <si>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</si>
  <si>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</si>
  <si>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</si>
  <si>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</si>
  <si>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</si>
  <si>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</si>
  <si>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</si>
  <si>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</si>
  <si>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</si>
  <si>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</si>
  <si>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</si>
  <si>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</si>
  <si>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</si>
  <si>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</si>
  <si>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</si>
  <si>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</si>
  <si>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</si>
  <si>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</si>
  <si>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</si>
  <si>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</si>
  <si>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</si>
  <si>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</si>
  <si>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</si>
  <si>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</si>
  <si>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</si>
  <si>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</si>
  <si>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</si>
  <si>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</si>
  <si>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</si>
  <si>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</si>
  <si>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</si>
  <si>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</si>
  <si>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</si>
  <si>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</si>
  <si>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</si>
  <si>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</si>
  <si>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</si>
  <si>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</si>
  <si>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</si>
  <si>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</si>
  <si>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</si>
  <si>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</si>
  <si>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</si>
  <si>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</si>
  <si>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</si>
  <si>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</si>
  <si>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</si>
  <si>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</si>
  <si>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</si>
  <si>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</si>
  <si>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</si>
  <si>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</si>
  <si>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</si>
  <si>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</si>
  <si>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</si>
  <si>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</si>
  <si>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</si>
  <si>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</si>
  <si>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</si>
  <si>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</si>
  <si>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</si>
  <si>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</si>
  <si>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</si>
  <si>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</si>
  <si>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</si>
  <si>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</si>
  <si>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</si>
  <si>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</si>
  <si>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</si>
  <si>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</si>
  <si>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</si>
  <si>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</si>
  <si>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</si>
  <si>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</si>
  <si>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</si>
  <si>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</si>
  <si>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</si>
  <si>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</si>
  <si>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</si>
  <si>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</si>
  <si>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</si>
  <si>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</si>
  <si>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</si>
  <si>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</si>
  <si>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</si>
  <si>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</si>
  <si>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</si>
  <si>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</si>
  <si>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</si>
  <si>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</si>
  <si>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</si>
  <si>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</si>
  <si>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</si>
  <si>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</si>
  <si>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</si>
  <si>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</si>
  <si>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</si>
  <si>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</si>
  <si>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</si>
  <si>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</si>
  <si>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</si>
  <si>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</si>
  <si>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</si>
  <si>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</si>
  <si>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</si>
  <si>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</si>
  <si>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</si>
  <si>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</si>
  <si>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</si>
  <si>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</si>
  <si>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</si>
  <si>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</si>
  <si>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</si>
  <si>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</si>
  <si>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</si>
  <si>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</si>
  <si>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</si>
  <si>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</si>
  <si>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</si>
  <si>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</si>
  <si>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</si>
  <si>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</si>
  <si>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</si>
  <si>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</si>
  <si>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</si>
  <si>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</si>
  <si>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</si>
  <si>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</si>
  <si>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</si>
  <si>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</si>
  <si>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</si>
  <si>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</si>
  <si>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</si>
  <si>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</si>
  <si>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</si>
  <si>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</si>
  <si>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</si>
  <si>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</si>
  <si>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</si>
  <si>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</si>
  <si>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</si>
  <si>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</si>
  <si>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</si>
  <si>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</si>
  <si>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</si>
  <si>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</si>
  <si>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</si>
  <si>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</si>
  <si>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</si>
  <si>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</si>
  <si>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</si>
  <si>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</si>
  <si>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</si>
  <si>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</si>
  <si>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</si>
  <si>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</si>
  <si>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</si>
  <si>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</si>
  <si>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</si>
  <si>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</si>
  <si>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</si>
  <si>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</si>
  <si>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</si>
  <si>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</si>
  <si>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</si>
  <si>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</si>
  <si>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</si>
  <si>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</si>
  <si>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</si>
  <si>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</si>
  <si>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</si>
  <si>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</si>
  <si>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</si>
  <si>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</si>
  <si>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</si>
  <si>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</si>
  <si>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</si>
  <si>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</si>
  <si>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</si>
  <si>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</si>
  <si>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</si>
  <si>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</si>
  <si>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</si>
  <si>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</si>
  <si>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</si>
  <si>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</si>
  <si>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</si>
  <si>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</si>
  <si>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</si>
  <si>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</si>
  <si>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</si>
  <si>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</si>
  <si>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</si>
  <si>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</si>
  <si>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</si>
  <si>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</si>
  <si>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</si>
  <si>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</si>
  <si>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</si>
  <si>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</si>
  <si>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</si>
  <si>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</si>
  <si>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</si>
  <si>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</si>
  <si>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</si>
  <si>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</si>
  <si>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</si>
  <si>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</si>
  <si>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</si>
  <si>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</si>
  <si>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</si>
  <si>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</si>
  <si>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</si>
  <si>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</si>
  <si>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</si>
  <si>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</si>
  <si>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</si>
  <si>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</si>
  <si>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</si>
  <si>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</si>
  <si>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</si>
  <si>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</si>
  <si>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</si>
  <si>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</si>
  <si>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</si>
  <si>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</si>
  <si>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</si>
  <si>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</si>
  <si>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</si>
  <si>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</si>
  <si>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</si>
  <si>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</si>
  <si>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</si>
  <si>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</si>
  <si>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</si>
  <si>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</si>
  <si>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</si>
  <si>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</si>
  <si>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</si>
  <si>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</si>
  <si>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</si>
  <si>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</si>
  <si>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</si>
  <si>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</si>
  <si>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</si>
  <si>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</si>
  <si>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</si>
  <si>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</si>
  <si>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</si>
  <si>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</si>
  <si>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</si>
  <si>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</si>
  <si>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</si>
  <si>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</si>
  <si>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</si>
  <si>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</si>
  <si>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</si>
  <si>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</si>
  <si>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</si>
  <si>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</si>
  <si>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</si>
  <si>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</si>
  <si>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</si>
  <si>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</si>
  <si>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</si>
  <si>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</si>
  <si>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</si>
  <si>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</si>
  <si>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</si>
  <si>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</si>
  <si>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</si>
  <si>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</si>
  <si>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</si>
  <si>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</si>
  <si>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</si>
  <si>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</si>
  <si>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</si>
  <si>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</si>
  <si>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</si>
  <si>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</si>
  <si>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</si>
  <si>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</si>
  <si>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</si>
  <si>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</si>
  <si>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</si>
  <si>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</si>
  <si>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</si>
  <si>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</si>
  <si>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</si>
  <si>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</si>
  <si>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</si>
  <si>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</si>
  <si>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</si>
  <si>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</si>
  <si>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</si>
  <si>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</si>
  <si>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</si>
  <si>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</si>
  <si>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</si>
  <si>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</si>
  <si>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</si>
  <si>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</si>
  <si>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</si>
  <si>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</si>
  <si>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</si>
  <si>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</si>
  <si>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</si>
  <si>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</si>
  <si>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</si>
  <si>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</si>
  <si>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</si>
  <si>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</si>
  <si>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</si>
  <si>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</si>
  <si>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</si>
  <si>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</si>
  <si>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</si>
  <si>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</si>
  <si>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</si>
  <si>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</si>
  <si>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</si>
  <si>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</si>
  <si>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</si>
  <si>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</si>
  <si>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</si>
  <si>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</si>
  <si>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</si>
  <si>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</si>
  <si>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</si>
  <si>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</si>
  <si>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</si>
  <si>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</si>
  <si>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</si>
  <si>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</si>
  <si>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</si>
  <si>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</si>
  <si>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</si>
  <si>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</si>
  <si>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</si>
  <si>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</si>
  <si>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</si>
  <si>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</si>
  <si>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</si>
  <si>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</si>
  <si>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</si>
  <si>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</si>
  <si>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</si>
  <si>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</si>
  <si>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</si>
  <si>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</si>
  <si>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</si>
  <si>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</si>
  <si>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</si>
  <si>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</si>
  <si>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</si>
  <si>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</si>
  <si>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</si>
  <si>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</si>
  <si>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</si>
  <si>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</si>
  <si>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</si>
  <si>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</si>
  <si>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</si>
  <si>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</si>
  <si>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</si>
  <si>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</si>
  <si>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</si>
  <si>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</si>
  <si>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</si>
  <si>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</si>
  <si>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</si>
  <si>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</si>
  <si>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</si>
  <si>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</si>
  <si>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</si>
  <si>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</si>
  <si>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</si>
  <si>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</si>
  <si>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</si>
  <si>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</si>
  <si>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</si>
  <si>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</si>
  <si>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</si>
  <si>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</si>
  <si>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</si>
  <si>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</si>
  <si>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</si>
  <si>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</si>
  <si>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</si>
  <si>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</si>
  <si>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</si>
  <si>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</si>
  <si>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</si>
  <si>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</si>
  <si>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</si>
  <si>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</si>
  <si>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</si>
  <si>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</si>
  <si>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</si>
  <si>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</si>
  <si>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</si>
  <si>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</si>
  <si>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</si>
  <si>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</si>
  <si>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</si>
  <si>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</si>
  <si>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</si>
  <si>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</si>
  <si>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</si>
  <si>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</si>
  <si>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</si>
  <si>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</si>
  <si>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</si>
  <si>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</si>
  <si>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</si>
  <si>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</si>
  <si>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</si>
  <si>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</si>
  <si>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</si>
  <si>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</si>
  <si>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</si>
  <si>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</si>
  <si>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</si>
  <si>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</si>
  <si>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</si>
  <si>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</si>
  <si>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</si>
  <si>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</si>
  <si>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</si>
  <si>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</si>
  <si>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</si>
  <si>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</si>
  <si>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</si>
  <si>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</si>
  <si>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</si>
  <si>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</si>
  <si>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</si>
  <si>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</si>
  <si>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</si>
  <si>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</si>
  <si>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</si>
  <si>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</si>
  <si>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</si>
  <si>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</si>
  <si>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</si>
  <si>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</si>
  <si>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</si>
  <si>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</si>
  <si>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</si>
  <si>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</si>
  <si>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</si>
  <si>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</si>
  <si>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</si>
  <si>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</si>
  <si>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</si>
  <si>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</si>
  <si>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</si>
  <si>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</si>
  <si>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</si>
  <si>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</si>
  <si>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</si>
  <si>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</si>
  <si>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</si>
  <si>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</si>
  <si>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</si>
  <si>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</si>
  <si>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</si>
  <si>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</si>
  <si>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</si>
  <si>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</si>
  <si>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</si>
  <si>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</si>
  <si>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</si>
  <si>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</si>
  <si>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</si>
  <si>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</si>
  <si>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</si>
  <si>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</si>
  <si>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</si>
  <si>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</si>
  <si>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</si>
  <si>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</si>
  <si>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</si>
  <si>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</si>
  <si>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</si>
  <si>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</si>
  <si>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</si>
  <si>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</si>
  <si>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</si>
  <si>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</si>
  <si>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</si>
  <si>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</si>
  <si>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</si>
  <si>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</si>
  <si>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</si>
  <si>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</si>
  <si>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</si>
  <si>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</si>
  <si>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</si>
  <si>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</si>
  <si>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</si>
  <si>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</si>
  <si>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</si>
  <si>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</si>
  <si>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</si>
  <si>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</si>
  <si>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</si>
  <si>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</si>
  <si>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</si>
  <si>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</si>
  <si>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</si>
  <si>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</si>
  <si>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</si>
  <si>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</si>
  <si>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</si>
  <si>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</si>
  <si>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</si>
  <si>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</si>
  <si>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</si>
  <si>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</si>
  <si>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</si>
  <si>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</si>
  <si>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</si>
  <si>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</si>
  <si>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</si>
  <si>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</si>
  <si>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</si>
  <si>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</si>
  <si>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</si>
  <si>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</si>
  <si>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</si>
  <si>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</si>
  <si>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</si>
  <si>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</si>
  <si>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</si>
  <si>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</si>
  <si>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</si>
  <si>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</si>
  <si>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</si>
  <si>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</si>
  <si>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</si>
  <si>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</si>
  <si>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</si>
  <si>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</si>
  <si>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</si>
  <si>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</si>
  <si>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</si>
  <si>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</si>
  <si>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</si>
  <si>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</si>
  <si>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</si>
  <si>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</si>
  <si>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</si>
  <si>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</si>
  <si>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</si>
  <si>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</si>
  <si>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</si>
  <si>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</si>
  <si>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</si>
  <si>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</si>
  <si>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</si>
  <si>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</si>
  <si>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</si>
  <si>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</si>
  <si>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</si>
  <si>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</si>
  <si>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</si>
  <si>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</si>
  <si>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</si>
  <si>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</si>
  <si>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</si>
  <si>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</si>
  <si>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</si>
  <si>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</si>
  <si>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</si>
  <si>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</si>
  <si>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</si>
  <si>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</si>
  <si>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</si>
  <si>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</si>
  <si>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</si>
  <si>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</si>
  <si>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</si>
  <si>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</si>
  <si>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</si>
  <si>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</si>
  <si>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</si>
  <si>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</si>
  <si>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</si>
  <si>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</si>
  <si>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</si>
  <si>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</si>
  <si>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</si>
  <si>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</si>
  <si>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</si>
  <si>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</si>
  <si>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</si>
  <si>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</si>
  <si>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</si>
  <si>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</si>
  <si>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</si>
  <si>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</si>
  <si>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</si>
  <si>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</si>
  <si>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</si>
  <si>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</si>
  <si>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</si>
  <si>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</si>
  <si>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</si>
  <si>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</si>
  <si>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</si>
  <si>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</si>
  <si>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</si>
  <si>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</si>
  <si>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</si>
  <si>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</si>
  <si>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</si>
  <si>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</si>
  <si>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</si>
  <si>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</si>
  <si>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</si>
  <si>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</si>
  <si>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</si>
  <si>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</si>
  <si>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</si>
  <si>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</si>
  <si>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</si>
  <si>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</si>
  <si>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</si>
  <si>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</si>
  <si>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</si>
  <si>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</si>
  <si>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</si>
  <si>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</si>
  <si>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</si>
  <si>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</si>
  <si>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</si>
  <si>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</si>
  <si>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</si>
  <si>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</si>
  <si>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</si>
  <si>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</si>
  <si>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</si>
  <si>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</si>
  <si>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</si>
  <si>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</si>
  <si>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</si>
  <si>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</si>
  <si>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</si>
  <si>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</si>
  <si>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</si>
  <si>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</si>
  <si>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</si>
  <si>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</si>
  <si>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</si>
  <si>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</si>
  <si>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</si>
  <si>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</si>
  <si>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</si>
  <si>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</si>
  <si>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</si>
  <si>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</si>
  <si>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</si>
  <si>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</si>
  <si>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</si>
  <si>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</si>
  <si>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</si>
  <si>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</si>
  <si>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</si>
  <si>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</si>
  <si>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</si>
  <si>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</si>
  <si>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</si>
  <si>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</si>
  <si>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</si>
  <si>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</si>
  <si>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</si>
  <si>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</si>
  <si>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</si>
  <si>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</si>
  <si>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</si>
  <si>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</si>
  <si>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</si>
  <si>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</si>
  <si>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</si>
  <si>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</si>
  <si>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</si>
  <si>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</si>
  <si>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</si>
  <si>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</si>
  <si>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</si>
  <si>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</si>
  <si>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</si>
  <si>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</si>
  <si>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</si>
  <si>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</si>
  <si>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</si>
  <si>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</si>
  <si>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</si>
  <si>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</si>
  <si>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</si>
  <si>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</si>
  <si>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</si>
  <si>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</si>
  <si>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</si>
  <si>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</si>
  <si>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</si>
  <si>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</si>
  <si>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</si>
  <si>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</si>
  <si>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</si>
  <si>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</si>
  <si>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</si>
  <si>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</si>
  <si>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</si>
  <si>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</si>
  <si>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</si>
  <si>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</si>
  <si>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</si>
  <si>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</si>
  <si>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</si>
  <si>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</si>
  <si>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</si>
  <si>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</si>
  <si>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</si>
  <si>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</si>
  <si>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</si>
  <si>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</si>
  <si>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</si>
  <si>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</si>
  <si>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</si>
  <si>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</si>
  <si>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</si>
  <si>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</si>
  <si>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</si>
  <si>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</si>
  <si>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</si>
  <si>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</si>
  <si>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</si>
  <si>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</si>
  <si>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</si>
  <si>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</si>
  <si>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</si>
  <si>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</si>
  <si>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</si>
  <si>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</si>
  <si>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</si>
  <si>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</si>
  <si>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</si>
  <si>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</si>
  <si>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</si>
  <si>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</si>
  <si>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</si>
  <si>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</si>
  <si>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</si>
  <si>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</si>
  <si>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</si>
  <si>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</si>
  <si>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</si>
  <si>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</si>
  <si>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</si>
  <si>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</si>
  <si>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</si>
  <si>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</si>
  <si>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</si>
  <si>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</si>
  <si>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</si>
  <si>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</si>
  <si>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</si>
  <si>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</si>
  <si>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</si>
  <si>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</si>
  <si>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</si>
  <si>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</si>
  <si>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</si>
  <si>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</si>
  <si>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</si>
  <si>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</si>
  <si>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</si>
  <si>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</si>
  <si>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</si>
  <si>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</si>
  <si>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</si>
  <si>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</si>
  <si>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</si>
  <si>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</si>
  <si>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</si>
  <si>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</si>
  <si>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</si>
  <si>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</si>
  <si>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</si>
  <si>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</si>
  <si>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</si>
  <si>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</si>
  <si>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</si>
  <si>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</si>
  <si>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</si>
  <si>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</si>
  <si>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</si>
  <si>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</si>
  <si>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</si>
  <si>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</si>
  <si>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</si>
  <si>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</si>
  <si>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</si>
  <si>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</si>
  <si>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</si>
  <si>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</si>
  <si>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</si>
  <si>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</si>
  <si>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</si>
  <si>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</si>
  <si>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</si>
  <si>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</si>
  <si>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</si>
  <si>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</si>
  <si>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</si>
  <si>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</si>
  <si>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</si>
  <si>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</si>
  <si>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</si>
  <si>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</si>
  <si>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</si>
  <si>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</si>
  <si>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</si>
  <si>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</si>
  <si>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</si>
  <si>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</si>
  <si>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</si>
  <si>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</si>
  <si>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</si>
  <si>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</si>
  <si>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</si>
  <si>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</si>
  <si>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</si>
  <si>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</si>
  <si>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</si>
  <si>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</si>
  <si>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</si>
  <si>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</si>
  <si>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</si>
  <si>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</si>
  <si>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</si>
  <si>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</si>
  <si>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</si>
  <si>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</si>
  <si>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</si>
  <si>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</si>
  <si>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</si>
  <si>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</si>
  <si>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</si>
  <si>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</si>
  <si>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</si>
  <si>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</si>
  <si>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</si>
  <si>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</si>
  <si>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</si>
  <si>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</si>
  <si>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</si>
  <si>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</si>
  <si>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</si>
  <si>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</si>
  <si>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</si>
  <si>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</si>
  <si>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</si>
  <si>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</si>
  <si>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</si>
  <si>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</si>
  <si>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</si>
  <si>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</si>
  <si>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</si>
  <si>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</si>
  <si>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</si>
  <si>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</si>
  <si>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</si>
  <si>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</si>
  <si>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</si>
  <si>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</si>
  <si>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</si>
  <si>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</si>
  <si>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</si>
  <si>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</si>
  <si>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</si>
  <si>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</si>
  <si>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</si>
  <si>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</si>
  <si>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</si>
  <si>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</si>
  <si>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</si>
  <si>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</si>
  <si>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</si>
  <si>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</si>
  <si>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</si>
  <si>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</si>
  <si>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</si>
  <si>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</si>
  <si>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</si>
  <si>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</si>
  <si>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</si>
  <si>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</si>
  <si>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</si>
  <si>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</si>
  <si>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</si>
  <si>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</si>
  <si>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</si>
  <si>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</si>
  <si>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</si>
  <si>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</si>
  <si>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</si>
  <si>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</si>
  <si>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</si>
  <si>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</si>
  <si>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</si>
  <si>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</si>
  <si>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</si>
  <si>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</si>
  <si>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</si>
  <si>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</si>
  <si>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</si>
  <si>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</si>
  <si>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</si>
  <si>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</si>
  <si>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</si>
  <si>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</si>
  <si>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</si>
  <si>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</si>
  <si>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</si>
  <si>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</si>
  <si>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</si>
  <si>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</si>
  <si>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</si>
  <si>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</si>
  <si>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</si>
  <si>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</si>
  <si>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</si>
  <si>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</si>
  <si>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</si>
  <si>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</si>
  <si>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</si>
  <si>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</si>
  <si>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</si>
  <si>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</si>
  <si>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</si>
  <si>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</si>
  <si>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</si>
  <si>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</si>
  <si>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</si>
  <si>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</si>
  <si>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</si>
  <si>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</si>
  <si>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</si>
  <si>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</si>
  <si>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</si>
  <si>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</si>
  <si>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</si>
  <si>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</si>
  <si>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</si>
  <si>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</si>
  <si>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</si>
  <si>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</si>
  <si>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</si>
  <si>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</si>
  <si>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</si>
  <si>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</si>
  <si>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</si>
  <si>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</si>
  <si>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</si>
  <si>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</si>
  <si>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</si>
  <si>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</si>
  <si>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</si>
  <si>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</si>
  <si>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</si>
  <si>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</si>
  <si>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</si>
  <si>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</si>
  <si>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</si>
  <si>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</si>
  <si>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</si>
  <si>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</si>
  <si>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</si>
  <si>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</si>
  <si>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</si>
  <si>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</si>
  <si>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</si>
  <si>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</si>
  <si>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</si>
  <si>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</si>
  <si>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</si>
  <si>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</si>
  <si>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</si>
  <si>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</si>
  <si>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</si>
  <si>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</si>
  <si>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</si>
  <si>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</si>
  <si>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</si>
  <si>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</si>
  <si>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</si>
  <si>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</si>
  <si>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</si>
  <si>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</si>
  <si>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</si>
  <si>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</si>
  <si>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</si>
  <si>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</si>
  <si>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</si>
  <si>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</si>
  <si>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</si>
  <si>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</si>
  <si>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</si>
  <si>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</si>
  <si>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</si>
  <si>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</si>
  <si>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</si>
  <si>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</si>
  <si>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</si>
  <si>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</si>
  <si>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</si>
  <si>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</si>
  <si>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</si>
  <si>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</si>
  <si>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</si>
  <si>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</si>
  <si>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</si>
  <si>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</si>
  <si>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</si>
  <si>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</si>
  <si>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</si>
  <si>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</si>
  <si>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</si>
  <si>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</si>
  <si>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</si>
  <si>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</si>
  <si>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</si>
  <si>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</si>
  <si>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</si>
  <si>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</si>
  <si>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</si>
  <si>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</si>
  <si>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</si>
  <si>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</si>
  <si>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</si>
  <si>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</si>
  <si>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</si>
  <si>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</si>
  <si>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</si>
  <si>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</si>
  <si>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</si>
  <si>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</si>
  <si>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</si>
  <si>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</si>
  <si>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</si>
  <si>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</si>
  <si>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</si>
  <si>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</si>
  <si>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</si>
  <si>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</si>
  <si>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</si>
  <si>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</si>
  <si>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</si>
  <si>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</si>
  <si>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</si>
  <si>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</si>
  <si>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</si>
  <si>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</si>
  <si>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</si>
  <si>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</si>
  <si>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</si>
  <si>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</si>
  <si>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</si>
  <si>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</si>
  <si>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</si>
  <si>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</si>
  <si>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</si>
  <si>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</si>
  <si>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</si>
  <si>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</si>
  <si>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</si>
  <si>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</si>
  <si>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</si>
  <si>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</si>
  <si>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</si>
  <si>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</si>
  <si>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</si>
  <si>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</si>
  <si>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</si>
  <si>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</si>
  <si>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</si>
  <si>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</si>
  <si>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</si>
  <si>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</si>
  <si>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</si>
  <si>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</si>
  <si>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</si>
  <si>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</si>
  <si>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</si>
  <si>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</si>
  <si>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</si>
  <si>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</si>
  <si>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</si>
  <si>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</si>
  <si>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</si>
  <si>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</si>
  <si>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</si>
  <si>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</si>
  <si>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</si>
  <si>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</si>
  <si>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</si>
  <si>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</si>
  <si>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</si>
  <si>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</si>
  <si>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</si>
  <si>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</si>
  <si>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</si>
  <si>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</si>
  <si>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</si>
  <si>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</si>
  <si>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</si>
  <si>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</si>
  <si>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</si>
  <si>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</si>
  <si>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</si>
  <si>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</si>
  <si>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</si>
  <si>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</si>
  <si>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</si>
  <si>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</si>
  <si>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</si>
  <si>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</si>
  <si>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</si>
  <si>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</si>
  <si>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</si>
  <si>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</si>
  <si>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</si>
  <si>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</si>
  <si>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</si>
  <si>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</si>
  <si>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</si>
  <si>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</si>
  <si>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</si>
  <si>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</si>
  <si>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</si>
  <si>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</si>
  <si>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</si>
  <si>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</si>
  <si>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</si>
  <si>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</si>
  <si>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</si>
  <si>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</si>
  <si>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</si>
  <si>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</si>
  <si>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</si>
  <si>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</si>
  <si>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</si>
  <si>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</si>
  <si>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</si>
  <si>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</si>
  <si>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</si>
  <si>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</si>
  <si>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</si>
  <si>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</si>
  <si>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</si>
  <si>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</si>
  <si>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</si>
  <si>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</si>
  <si>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</si>
  <si>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</si>
  <si>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</si>
  <si>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</si>
  <si>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</si>
  <si>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</si>
  <si>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</si>
  <si>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</si>
  <si>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</si>
  <si>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</si>
  <si>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</si>
  <si>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</si>
  <si>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</si>
  <si>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</si>
  <si>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</si>
  <si>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</si>
  <si>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</si>
  <si>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</si>
  <si>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</si>
  <si>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</si>
  <si>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</si>
  <si>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</si>
  <si>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</si>
  <si>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</si>
  <si>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</si>
  <si>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</si>
  <si>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</si>
  <si>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</si>
  <si>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</si>
  <si>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</si>
  <si>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</si>
  <si>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</si>
  <si>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</si>
  <si>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</si>
  <si>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</si>
  <si>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</si>
  <si>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</si>
  <si>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</si>
  <si>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</si>
  <si>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</si>
  <si>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</si>
  <si>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</si>
  <si>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</si>
  <si>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</si>
  <si>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</si>
  <si>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</si>
  <si>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</si>
  <si>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</si>
  <si>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</si>
  <si>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</si>
  <si>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</si>
  <si>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</si>
  <si>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</si>
  <si>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</si>
  <si>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</si>
  <si>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</si>
  <si>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</si>
  <si>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</si>
  <si>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</si>
  <si>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</si>
  <si>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</si>
  <si>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</si>
  <si>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</si>
  <si>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</si>
  <si>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</si>
  <si>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</si>
  <si>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</si>
  <si>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</si>
  <si>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</si>
  <si>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</si>
  <si>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</si>
  <si>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</si>
  <si>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</si>
  <si>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</si>
  <si>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</si>
  <si>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</si>
  <si>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</si>
  <si>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</si>
  <si>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</si>
  <si>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</si>
  <si>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</si>
  <si>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</si>
  <si>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</si>
  <si>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</si>
  <si>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</si>
  <si>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</si>
  <si>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</si>
  <si>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</si>
  <si>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</si>
  <si>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</si>
  <si>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</si>
  <si>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</si>
  <si>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</si>
  <si>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</si>
  <si>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</si>
  <si>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</si>
  <si>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</si>
  <si>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</si>
  <si>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</si>
  <si>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</si>
  <si>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</si>
  <si>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</si>
  <si>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</si>
  <si>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</si>
  <si>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</si>
  <si>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</si>
  <si>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</si>
  <si>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</si>
  <si>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</si>
  <si>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</si>
  <si>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</si>
  <si>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</si>
  <si>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</si>
  <si>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</si>
  <si>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</si>
  <si>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</si>
  <si>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</si>
  <si>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</si>
  <si>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</si>
  <si>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</si>
  <si>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</si>
  <si>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</si>
  <si>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</si>
  <si>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</si>
  <si>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</si>
  <si>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</si>
  <si>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</si>
  <si>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</si>
  <si>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</si>
  <si>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</si>
  <si>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</si>
  <si>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</si>
  <si>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</si>
  <si>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</si>
  <si>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</si>
  <si>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</si>
  <si>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</si>
  <si>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</si>
  <si>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</si>
  <si>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</si>
  <si>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</si>
  <si>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</si>
  <si>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</si>
  <si>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</si>
  <si>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</si>
  <si>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</si>
  <si>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</si>
  <si>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</si>
  <si>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</si>
  <si>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</si>
  <si>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</si>
  <si>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</si>
  <si>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</si>
  <si>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</si>
  <si>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</si>
  <si>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</si>
  <si>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</si>
  <si>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</si>
  <si>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</si>
  <si>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</si>
  <si>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</si>
  <si>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</si>
  <si>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</si>
  <si>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</si>
  <si>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</si>
  <si>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</si>
  <si>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</si>
  <si>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</si>
  <si>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</si>
  <si>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</si>
  <si>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</si>
  <si>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</si>
  <si>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</si>
  <si>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</si>
  <si>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</si>
  <si>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</si>
  <si>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</si>
  <si>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</si>
  <si>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</si>
  <si>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</si>
  <si>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</si>
  <si>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</si>
  <si>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</si>
  <si>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</si>
  <si>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</si>
  <si>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</si>
  <si>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</si>
  <si>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</si>
  <si>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</si>
  <si>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</si>
  <si>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</si>
  <si>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</si>
  <si>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</si>
  <si>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</si>
  <si>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</si>
  <si>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</si>
  <si>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</si>
  <si>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</si>
  <si>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</si>
  <si>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</si>
  <si>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</si>
  <si>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</si>
  <si>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</si>
  <si>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</si>
  <si>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</si>
  <si>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</si>
  <si>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</si>
  <si>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</si>
  <si>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</si>
  <si>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</si>
  <si>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</si>
  <si>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</si>
  <si>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</si>
  <si>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</si>
  <si>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</si>
  <si>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</si>
  <si>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</si>
  <si>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</si>
  <si>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</si>
  <si>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</si>
  <si>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</si>
  <si>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</si>
  <si>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</si>
  <si>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</si>
  <si>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</si>
  <si>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</si>
  <si>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</si>
  <si>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</si>
  <si>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</si>
  <si>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</si>
  <si>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</si>
  <si>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</si>
  <si>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</si>
  <si>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</si>
  <si>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</si>
  <si>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</si>
  <si>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</si>
  <si>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</si>
  <si>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</si>
  <si>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</si>
  <si>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</si>
  <si>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</si>
  <si>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</si>
  <si>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</si>
  <si>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</si>
  <si>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</si>
  <si>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</si>
  <si>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</si>
  <si>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</si>
  <si>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</si>
  <si>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</si>
  <si>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</si>
  <si>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</si>
  <si>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</si>
  <si>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</si>
  <si>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</si>
  <si>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</si>
  <si>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</si>
  <si>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</si>
  <si>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</si>
  <si>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</si>
  <si>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</si>
  <si>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</si>
  <si>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</si>
  <si>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</si>
  <si>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</si>
  <si>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</si>
  <si>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</si>
  <si>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</si>
  <si>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</si>
  <si>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</si>
  <si>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</si>
  <si>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</si>
  <si>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</si>
  <si>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</si>
  <si>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</si>
  <si>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</si>
  <si>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</si>
  <si>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</si>
  <si>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</si>
  <si>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</si>
  <si>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</si>
  <si>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</si>
  <si>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</si>
  <si>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</si>
  <si>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</si>
  <si>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</si>
  <si>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</si>
  <si>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</si>
  <si>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</si>
  <si>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</si>
  <si>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</si>
  <si>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</si>
  <si>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</si>
  <si>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</si>
  <si>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</si>
  <si>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</si>
  <si>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</si>
  <si>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</si>
  <si>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</si>
  <si>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</si>
  <si>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</si>
  <si>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</si>
  <si>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</si>
  <si>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</si>
  <si>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</si>
  <si>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</si>
  <si>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</si>
  <si>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</si>
  <si>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</si>
  <si>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</si>
  <si>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</si>
  <si>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</si>
  <si>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</si>
  <si>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</si>
  <si>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</si>
  <si>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</si>
  <si>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</si>
  <si>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</si>
  <si>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</si>
  <si>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</si>
  <si>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</si>
  <si>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</si>
  <si>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</si>
  <si>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</si>
  <si>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</si>
  <si>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</si>
  <si>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</si>
  <si>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</si>
  <si>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</si>
  <si>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</si>
  <si>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</si>
  <si>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</si>
  <si>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</si>
  <si>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</si>
  <si>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</si>
  <si>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</si>
  <si>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</si>
  <si>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</si>
  <si>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</si>
  <si>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</si>
  <si>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</si>
  <si>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</si>
  <si>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</si>
  <si>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</si>
  <si>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</si>
  <si>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</si>
  <si>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</si>
  <si>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</si>
  <si>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</si>
  <si>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</si>
  <si>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</si>
  <si>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</si>
  <si>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</si>
  <si>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</si>
  <si>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</si>
  <si>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</si>
  <si>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</si>
  <si>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</si>
  <si>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</si>
  <si>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</si>
  <si>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</si>
  <si>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</si>
  <si>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</si>
  <si>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</si>
  <si>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</si>
  <si>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</si>
  <si>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</si>
  <si>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</si>
  <si>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</si>
  <si>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</si>
  <si>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</si>
  <si>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</si>
  <si>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</si>
  <si>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</si>
  <si>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</si>
  <si>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</si>
  <si>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</si>
  <si>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</si>
  <si>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</si>
  <si>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</si>
  <si>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</si>
  <si>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</si>
  <si>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</si>
  <si>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</si>
  <si>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</si>
  <si>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</si>
  <si>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</si>
  <si>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</si>
  <si>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</si>
  <si>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</si>
  <si>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</si>
  <si>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</si>
  <si>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</si>
  <si>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</si>
  <si>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</si>
  <si>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</si>
  <si>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</si>
  <si>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</si>
  <si>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</si>
  <si>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</si>
  <si>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</si>
  <si>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</si>
  <si>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</si>
  <si>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</si>
  <si>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</si>
  <si>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</si>
  <si>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</si>
  <si>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</si>
  <si>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</si>
  <si>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</si>
  <si>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</si>
  <si>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</si>
  <si>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</si>
  <si>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</si>
  <si>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</si>
  <si>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</si>
  <si>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</si>
  <si>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</si>
  <si>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</si>
  <si>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</si>
  <si>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</si>
  <si>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</si>
  <si>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</si>
  <si>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</si>
  <si>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</si>
  <si>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</si>
  <si>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</si>
  <si>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</si>
  <si>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</si>
  <si>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</si>
  <si>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</si>
  <si>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</si>
  <si>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</si>
  <si>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</si>
  <si>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</si>
  <si>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</si>
  <si>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</si>
  <si>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</si>
  <si>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</si>
  <si>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</si>
  <si>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</si>
  <si>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</si>
  <si>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</si>
  <si>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</si>
  <si>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</si>
  <si>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</si>
  <si>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</si>
  <si>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</si>
  <si>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</si>
  <si>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</si>
  <si>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</si>
  <si>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</si>
  <si>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</si>
  <si>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</si>
  <si>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</si>
  <si>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</si>
  <si>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</si>
  <si>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</si>
  <si>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</si>
  <si>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</si>
  <si>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</si>
  <si>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</si>
  <si>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</si>
  <si>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</si>
  <si>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</si>
  <si>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</si>
  <si>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</si>
  <si>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</si>
  <si>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</si>
  <si>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</si>
  <si>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</si>
  <si>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</si>
  <si>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</si>
  <si>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</si>
  <si>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</si>
  <si>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</si>
  <si>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</si>
  <si>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</si>
  <si>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</si>
  <si>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</si>
  <si>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</si>
  <si>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</si>
  <si>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</si>
  <si>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</si>
  <si>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</si>
  <si>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</si>
  <si>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</si>
  <si>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</si>
  <si>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</si>
  <si>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</si>
  <si>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</si>
  <si>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</si>
  <si>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</si>
  <si>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</si>
  <si>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</si>
  <si>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</si>
  <si>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</si>
  <si>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</si>
  <si>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</si>
  <si>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</si>
  <si>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</si>
  <si>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</si>
  <si>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</si>
  <si>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</si>
  <si>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</si>
  <si>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</si>
  <si>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</si>
  <si>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</si>
  <si>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</si>
  <si>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</si>
  <si>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</si>
  <si>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</si>
  <si>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</si>
  <si>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</si>
  <si>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</si>
  <si>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</si>
  <si>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</si>
  <si>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</si>
  <si>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</si>
  <si>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</si>
  <si>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</si>
  <si>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</si>
  <si>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</si>
  <si>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</si>
  <si>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</si>
  <si>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</si>
  <si>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</si>
  <si>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</si>
  <si>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</si>
  <si>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</si>
  <si>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</si>
  <si>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</si>
  <si>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</si>
  <si>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</si>
  <si>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</si>
  <si>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</si>
  <si>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</si>
  <si>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</si>
  <si>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</si>
  <si>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</si>
  <si>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</si>
  <si>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</si>
  <si>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</si>
  <si>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</si>
  <si>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</si>
  <si>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</si>
  <si>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</si>
  <si>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</si>
  <si>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</si>
  <si>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</si>
  <si>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</si>
  <si>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</si>
  <si>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</si>
  <si>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</si>
  <si>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</si>
  <si>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</si>
  <si>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</si>
  <si>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</si>
  <si>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</si>
  <si>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</si>
  <si>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</si>
  <si>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</si>
  <si>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</si>
  <si>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</si>
  <si>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</si>
  <si>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</si>
  <si>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</si>
  <si>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</si>
  <si>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</si>
  <si>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</si>
  <si>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</si>
  <si>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</si>
  <si>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</si>
  <si>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</si>
  <si>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</si>
  <si>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</si>
  <si>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</si>
  <si>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</si>
  <si>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</si>
  <si>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</si>
  <si>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</si>
  <si>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</si>
  <si>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</si>
  <si>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</si>
  <si>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</si>
  <si>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</si>
  <si>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</si>
  <si>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</si>
  <si>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</si>
  <si>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</si>
  <si>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</si>
  <si>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</si>
  <si>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</si>
  <si>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</si>
  <si>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</si>
  <si>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</si>
  <si>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</si>
  <si>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</si>
  <si>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</si>
  <si>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</si>
  <si>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</si>
  <si>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</si>
  <si>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</si>
  <si>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</si>
  <si>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</si>
  <si>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</si>
  <si>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</si>
  <si>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</si>
  <si>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</si>
  <si>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</si>
  <si>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</si>
  <si>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</si>
  <si>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</si>
  <si>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</si>
  <si>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</si>
  <si>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</si>
  <si>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</si>
  <si>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</si>
  <si>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</si>
  <si>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</si>
  <si>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</si>
  <si>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</si>
  <si>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</si>
  <si>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</si>
  <si>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</si>
  <si>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</si>
  <si>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</si>
  <si>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</si>
  <si>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</si>
  <si>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</si>
  <si>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</si>
  <si>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</si>
  <si>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</si>
  <si>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</si>
  <si>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</si>
  <si>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</si>
  <si>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</si>
  <si>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</si>
  <si>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</si>
  <si>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</si>
  <si>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</si>
  <si>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</si>
  <si>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</si>
  <si>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</si>
  <si>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</si>
  <si>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</si>
  <si>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</si>
  <si>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</si>
  <si>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</si>
  <si>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</si>
  <si>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</si>
  <si>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</si>
  <si>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</si>
  <si>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</si>
  <si>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</si>
  <si>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</si>
  <si>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</si>
  <si>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</si>
  <si>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</si>
  <si>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</si>
  <si>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</si>
  <si>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</si>
  <si>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</si>
  <si>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</si>
  <si>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</si>
  <si>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</si>
  <si>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</si>
  <si>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</si>
  <si>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</si>
  <si>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</si>
  <si>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</si>
  <si>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</si>
  <si>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</si>
  <si>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</si>
  <si>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</si>
  <si>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</si>
  <si>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</si>
  <si>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</si>
  <si>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</si>
  <si>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</si>
  <si>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</si>
  <si>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</si>
  <si>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</si>
  <si>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</si>
  <si>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</si>
  <si>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</si>
  <si>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</si>
  <si>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</si>
  <si>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</si>
  <si>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</si>
  <si>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</si>
  <si>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</si>
  <si>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</si>
  <si>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</si>
  <si>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</si>
  <si>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</si>
  <si>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</si>
  <si>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</si>
  <si>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</si>
  <si>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</si>
  <si>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</si>
  <si>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</si>
  <si>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</si>
  <si>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</si>
  <si>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</si>
  <si>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</si>
  <si>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</si>
  <si>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</si>
  <si>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</si>
  <si>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</si>
  <si>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</si>
  <si>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</si>
  <si>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</si>
  <si>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</si>
  <si>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</si>
  <si>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</si>
  <si>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</si>
  <si>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</si>
  <si>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</si>
  <si>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</si>
  <si>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</si>
  <si>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</si>
  <si>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</si>
  <si>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</si>
  <si>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</si>
  <si>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</si>
  <si>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</si>
  <si>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</si>
  <si>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</si>
  <si>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</si>
  <si>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</si>
  <si>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</si>
  <si>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</si>
  <si>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</si>
  <si>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</si>
  <si>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</si>
  <si>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</si>
  <si>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</si>
  <si>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</si>
  <si>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</si>
  <si>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</si>
  <si>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</si>
  <si>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</si>
  <si>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</si>
  <si>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</si>
  <si>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</si>
  <si>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</si>
  <si>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</si>
  <si>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</si>
  <si>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</si>
  <si>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</si>
  <si>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</si>
  <si>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</si>
  <si>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</si>
  <si>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</si>
  <si>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</si>
  <si>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</si>
  <si>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</si>
  <si>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</si>
  <si>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</si>
  <si>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</si>
  <si>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</si>
  <si>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</si>
  <si>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</si>
  <si>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</si>
  <si>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</si>
  <si>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</si>
  <si>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</si>
  <si>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</si>
  <si>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</si>
  <si>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</si>
  <si>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</si>
  <si>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</si>
  <si>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</si>
  <si>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</si>
  <si>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</si>
  <si>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</si>
  <si>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</si>
  <si>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</si>
  <si>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</si>
  <si>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</si>
  <si>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</si>
  <si>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</si>
  <si>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</si>
  <si>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</si>
  <si>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</si>
  <si>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</si>
  <si>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</si>
  <si>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</si>
  <si>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</si>
  <si>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</si>
  <si>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</si>
  <si>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</si>
  <si>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</si>
  <si>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</si>
  <si>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</si>
  <si>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</si>
  <si>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</si>
  <si>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</si>
  <si>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</si>
  <si>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</si>
  <si>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</si>
  <si>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</si>
  <si>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</si>
  <si>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</si>
  <si>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</si>
  <si>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</si>
  <si>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</si>
  <si>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</si>
  <si>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</si>
  <si>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</si>
  <si>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</si>
  <si>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</si>
  <si>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</si>
  <si>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</si>
  <si>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</si>
  <si>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</si>
  <si>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</si>
  <si>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</si>
  <si>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</si>
  <si>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</si>
  <si>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</si>
  <si>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</si>
  <si>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</si>
  <si>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</si>
  <si>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</si>
  <si>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</si>
  <si>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</si>
  <si>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</si>
  <si>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</si>
  <si>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</si>
  <si>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</si>
  <si>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</si>
  <si>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</si>
  <si>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</si>
  <si>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</si>
  <si>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</si>
  <si>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</si>
  <si>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</si>
  <si>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</si>
  <si>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</si>
  <si>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</si>
  <si>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</si>
  <si>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</si>
  <si>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</si>
  <si>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</si>
  <si>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</si>
  <si>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</si>
  <si>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</si>
  <si>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</si>
  <si>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</si>
  <si>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</si>
  <si>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</si>
  <si>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</si>
  <si>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</si>
  <si>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</si>
  <si>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</si>
  <si>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</si>
  <si>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</si>
  <si>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</si>
  <si>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</si>
  <si>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</si>
  <si>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</si>
  <si>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</si>
  <si>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</si>
  <si>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</si>
  <si>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</si>
  <si>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</si>
  <si>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</si>
  <si>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</si>
  <si>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</si>
  <si>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</si>
  <si>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</si>
  <si>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</si>
  <si>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</si>
  <si>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</si>
  <si>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</si>
  <si>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</si>
  <si>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</si>
  <si>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</si>
  <si>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</si>
  <si>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</si>
  <si>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</si>
  <si>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</si>
  <si>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</si>
  <si>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</si>
  <si>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</si>
  <si>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</si>
  <si>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</si>
  <si>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</si>
  <si>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</si>
  <si>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</si>
  <si>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</si>
  <si>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</si>
  <si>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</si>
  <si>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</si>
  <si>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</si>
  <si>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</si>
  <si>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</si>
  <si>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</si>
  <si>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</si>
  <si>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</si>
  <si>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</si>
  <si>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</si>
  <si>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</si>
  <si>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</si>
  <si>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</si>
  <si>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</si>
  <si>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</si>
  <si>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</si>
  <si>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</si>
  <si>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</si>
  <si>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</si>
  <si>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</si>
  <si>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</si>
  <si>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</si>
  <si>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</si>
  <si>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</si>
  <si>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</si>
  <si>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</si>
  <si>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</si>
  <si>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</si>
  <si>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</si>
  <si>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</si>
  <si>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</si>
  <si>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</si>
  <si>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</si>
  <si>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</si>
  <si>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</si>
  <si>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</si>
  <si>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</si>
  <si>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</si>
  <si>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</si>
  <si>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</si>
  <si>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</si>
  <si>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</si>
  <si>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</si>
  <si>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</si>
  <si>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</si>
  <si>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</si>
  <si>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</si>
  <si>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</si>
  <si>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</si>
  <si>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</si>
  <si>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</si>
  <si>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</si>
  <si>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</si>
  <si>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</si>
  <si>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</si>
  <si>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</si>
  <si>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</si>
  <si>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</si>
  <si>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</si>
  <si>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</si>
  <si>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</si>
  <si>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</si>
  <si>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</si>
  <si>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</si>
  <si>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</si>
  <si>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</si>
  <si>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</si>
  <si>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</si>
  <si>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</si>
  <si>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</si>
  <si>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</si>
  <si>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</si>
  <si>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</si>
  <si>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</si>
  <si>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</si>
  <si>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</si>
  <si>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</si>
  <si>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</si>
  <si>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</si>
  <si>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</si>
  <si>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</si>
  <si>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</si>
  <si>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</si>
  <si>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</si>
  <si>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</si>
  <si>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</si>
  <si>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</si>
  <si>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</si>
  <si>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</si>
  <si>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</si>
  <si>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</si>
  <si>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</si>
  <si>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</si>
  <si>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</si>
  <si>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</si>
  <si>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</si>
  <si>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</si>
  <si>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</si>
  <si>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</si>
  <si>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</si>
  <si>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</si>
  <si>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</si>
  <si>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</si>
  <si>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</si>
  <si>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</si>
  <si>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</si>
  <si>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</si>
  <si>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</si>
  <si>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</si>
  <si>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</si>
  <si>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</si>
  <si>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</si>
  <si>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</si>
  <si>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</si>
  <si>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</si>
  <si>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</si>
  <si>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</si>
  <si>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</si>
  <si>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</si>
  <si>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</si>
  <si>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</si>
  <si>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</si>
  <si>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</si>
  <si>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</si>
  <si>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</si>
  <si>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</si>
  <si>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</si>
  <si>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</si>
  <si>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</si>
  <si>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</si>
  <si>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</si>
  <si>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</si>
  <si>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</si>
  <si>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</si>
  <si>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</si>
  <si>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</si>
  <si>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</si>
  <si>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</si>
  <si>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</si>
  <si>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</si>
  <si>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</si>
  <si>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</si>
  <si>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</si>
  <si>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</si>
  <si>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</si>
  <si>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</si>
  <si>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</si>
  <si>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</si>
  <si>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</si>
  <si>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</si>
  <si>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</si>
  <si>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</si>
  <si>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</si>
  <si>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</si>
  <si>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</si>
  <si>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</si>
  <si>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</si>
  <si>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</si>
  <si>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</si>
  <si>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</si>
  <si>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</si>
  <si>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</si>
  <si>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</si>
  <si>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</si>
  <si>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</si>
  <si>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</si>
  <si>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</si>
  <si>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</si>
  <si>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</si>
  <si>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</si>
  <si>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</si>
  <si>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</si>
  <si>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</si>
  <si>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</si>
  <si>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</si>
  <si>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</si>
  <si>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</si>
  <si>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</si>
  <si>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</si>
  <si>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</si>
  <si>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</si>
  <si>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</si>
  <si>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</si>
  <si>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</si>
  <si>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</si>
  <si>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</si>
  <si>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</si>
  <si>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</si>
  <si>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</si>
  <si>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</si>
  <si>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</si>
  <si>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</si>
  <si>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</si>
  <si>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</si>
  <si>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</si>
  <si>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</si>
  <si>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</si>
  <si>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</si>
  <si>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</si>
  <si>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</si>
  <si>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</si>
  <si>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</si>
  <si>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</si>
  <si>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</si>
  <si>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</si>
  <si>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</si>
  <si>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</si>
  <si>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</si>
  <si>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</si>
  <si>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</si>
  <si>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</si>
  <si>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</si>
  <si>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</si>
  <si>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</si>
  <si>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</si>
  <si>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</si>
  <si>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</si>
  <si>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</si>
  <si>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</si>
  <si>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</si>
  <si>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</si>
  <si>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</si>
  <si>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</si>
  <si>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</si>
  <si>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</si>
  <si>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</si>
  <si>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</si>
  <si>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</si>
  <si>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</si>
  <si>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</si>
  <si>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</si>
  <si>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</si>
  <si>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</si>
  <si>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</si>
  <si>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</si>
  <si>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</si>
  <si>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</si>
  <si>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</si>
  <si>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</si>
  <si>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</si>
  <si>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</si>
  <si>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</si>
  <si>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</si>
  <si>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</si>
  <si>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</si>
  <si>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</si>
  <si>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</si>
  <si>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</si>
  <si>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</si>
  <si>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</si>
  <si>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</si>
  <si>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</si>
  <si>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</si>
  <si>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</si>
  <si>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</si>
  <si>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</si>
  <si>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</si>
  <si>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</si>
  <si>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</si>
  <si>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</si>
  <si>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</si>
  <si>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</si>
  <si>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</si>
  <si>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</si>
  <si>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</si>
  <si>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</si>
  <si>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</si>
  <si>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</si>
  <si>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</si>
  <si>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</si>
  <si>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</si>
  <si>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</si>
  <si>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</si>
  <si>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</si>
  <si>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</si>
  <si>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</si>
  <si>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</si>
  <si>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</si>
  <si>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</si>
  <si>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</si>
  <si>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</si>
  <si>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</si>
  <si>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</si>
  <si>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</si>
  <si>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</si>
  <si>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</si>
  <si>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</si>
  <si>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</si>
  <si>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</si>
  <si>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</si>
  <si>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</si>
  <si>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</si>
  <si>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</si>
  <si>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</si>
  <si>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</si>
  <si>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</si>
  <si>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</si>
  <si>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</si>
  <si>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</si>
  <si>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</si>
  <si>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</si>
  <si>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</si>
  <si>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</si>
  <si>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</si>
  <si>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</si>
  <si>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</si>
  <si>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</si>
  <si>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</si>
  <si>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</si>
  <si>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</si>
  <si>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</si>
  <si>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</si>
  <si>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</si>
  <si>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</si>
  <si>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</si>
  <si>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</si>
  <si>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</si>
  <si>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</si>
  <si>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</si>
  <si>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</si>
  <si>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</si>
  <si>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</si>
  <si>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</si>
  <si>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</si>
  <si>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</si>
  <si>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</si>
  <si>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</si>
  <si>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</si>
  <si>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</si>
  <si>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</si>
  <si>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</si>
  <si>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</si>
  <si>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</si>
  <si>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</si>
  <si>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</si>
  <si>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</si>
  <si>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</si>
  <si>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</si>
  <si>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</si>
  <si>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</si>
  <si>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</si>
  <si>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</si>
  <si>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</si>
  <si>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</si>
  <si>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</si>
  <si>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</si>
  <si>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</si>
  <si>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</si>
  <si>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</si>
  <si>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</si>
  <si>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</si>
  <si>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</si>
  <si>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</si>
  <si>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</si>
  <si>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</si>
  <si>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</si>
  <si>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</si>
  <si>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</si>
  <si>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</si>
  <si>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</si>
  <si>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</si>
  <si>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</si>
  <si>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</si>
  <si>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</si>
  <si>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</si>
  <si>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</si>
  <si>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</si>
  <si>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</si>
  <si>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</si>
  <si>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</si>
  <si>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</si>
  <si>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</si>
  <si>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</si>
  <si>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</si>
  <si>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</si>
  <si>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</si>
  <si>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</si>
  <si>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</si>
  <si>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</si>
  <si>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</si>
  <si>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</si>
  <si>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</si>
  <si>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</si>
  <si>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</si>
  <si>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</si>
  <si>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</si>
  <si>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</si>
  <si>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</si>
  <si>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</si>
  <si>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</si>
  <si>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</si>
  <si>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</si>
  <si>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</si>
  <si>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</si>
  <si>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</si>
  <si>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</si>
  <si>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</si>
  <si>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</si>
  <si>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</si>
  <si>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</si>
  <si>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</si>
  <si>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</si>
  <si>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</si>
  <si>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</si>
  <si>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</si>
  <si>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</si>
  <si>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</si>
  <si>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</si>
  <si>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</si>
  <si>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</si>
  <si>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</si>
  <si>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</si>
  <si>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</si>
  <si>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</si>
  <si>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</si>
  <si>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</si>
  <si>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</si>
  <si>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</si>
  <si>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</si>
  <si>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</si>
  <si>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</si>
  <si>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</si>
  <si>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</si>
  <si>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</si>
  <si>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</si>
  <si>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</si>
  <si>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</si>
  <si>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</si>
  <si>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</si>
  <si>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</si>
  <si>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</si>
  <si>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</si>
  <si>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</si>
  <si>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</si>
  <si>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</si>
  <si>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</si>
  <si>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</si>
  <si>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</si>
  <si>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</si>
  <si>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</si>
  <si>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</si>
  <si>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</si>
  <si>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</si>
  <si>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</si>
  <si>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</si>
  <si>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</si>
  <si>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</si>
  <si>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</si>
  <si>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</si>
  <si>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</si>
  <si>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</si>
  <si>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</si>
  <si>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</si>
  <si>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</si>
  <si>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</si>
  <si>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</si>
  <si>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</si>
  <si>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</si>
  <si>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</si>
  <si>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</si>
  <si>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</si>
  <si>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</si>
  <si>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</si>
  <si>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</si>
  <si>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</si>
  <si>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</si>
  <si>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</si>
  <si>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</si>
  <si>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</si>
  <si>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</si>
  <si>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</si>
  <si>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</si>
  <si>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</si>
  <si>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</si>
  <si>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</si>
  <si>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</si>
  <si>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</si>
  <si>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</si>
  <si>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</si>
  <si>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</si>
  <si>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</si>
  <si>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</si>
  <si>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</si>
  <si>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</si>
  <si>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</si>
  <si>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</si>
  <si>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</si>
  <si>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</si>
  <si>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</si>
  <si>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</si>
  <si>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</si>
  <si>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</si>
  <si>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</si>
  <si>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</si>
  <si>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</si>
  <si>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</si>
  <si>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</si>
  <si>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</si>
  <si>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</si>
  <si>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</si>
  <si>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</si>
  <si>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</si>
  <si>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</si>
  <si>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</si>
  <si>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</si>
  <si>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</si>
  <si>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</si>
  <si>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</si>
  <si>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</si>
  <si>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</si>
  <si>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</si>
  <si>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</si>
  <si>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</si>
  <si>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</si>
  <si>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</si>
  <si>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</si>
  <si>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</si>
  <si>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</si>
  <si>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</si>
  <si>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</si>
  <si>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</si>
  <si>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</si>
  <si>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</si>
  <si>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</si>
  <si>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</si>
  <si>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</si>
  <si>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</si>
  <si>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</si>
  <si>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</si>
  <si>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</si>
  <si>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</si>
  <si>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</si>
  <si>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</si>
  <si>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</si>
  <si>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</si>
  <si>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</si>
  <si>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</si>
  <si>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</si>
  <si>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</si>
  <si>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</si>
  <si>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</si>
  <si>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</si>
  <si>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</si>
  <si>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</si>
  <si>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</si>
  <si>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</si>
  <si>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</si>
  <si>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</si>
  <si>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</si>
  <si>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</si>
  <si>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</si>
  <si>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</si>
  <si>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</si>
  <si>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</si>
  <si>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</si>
  <si>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</si>
  <si>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</si>
  <si>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</si>
  <si>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</si>
  <si>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</si>
  <si>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</si>
  <si>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</si>
  <si>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</si>
  <si>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</si>
  <si>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</si>
  <si>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</si>
  <si>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</si>
  <si>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</si>
  <si>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</si>
  <si>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</si>
  <si>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</si>
  <si>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</si>
  <si>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</si>
  <si>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</si>
  <si>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</si>
  <si>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</si>
  <si>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</si>
  <si>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</si>
  <si>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</si>
  <si>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</si>
  <si>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</si>
  <si>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</si>
  <si>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</si>
  <si>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</si>
  <si>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</si>
  <si>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</si>
  <si>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</si>
  <si>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</si>
  <si>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</si>
  <si>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</si>
  <si>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</si>
  <si>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</si>
  <si>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</si>
  <si>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</si>
  <si>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</si>
  <si>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</si>
  <si>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</si>
  <si>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</si>
  <si>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</si>
  <si>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</si>
  <si>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</si>
  <si>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</si>
  <si>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</si>
  <si>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</si>
  <si>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</si>
  <si>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</si>
  <si>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</si>
  <si>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</si>
  <si>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</si>
  <si>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</si>
  <si>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</si>
  <si>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</si>
  <si>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</si>
  <si>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</si>
  <si>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</si>
  <si>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</si>
  <si>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</si>
  <si>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</si>
  <si>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</si>
  <si>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</si>
  <si>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</si>
  <si>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</si>
  <si>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</si>
  <si>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</si>
  <si>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</si>
  <si>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</si>
  <si>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</si>
  <si>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</si>
  <si>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</si>
  <si>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</si>
  <si>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</si>
  <si>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</si>
  <si>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</si>
  <si>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</si>
  <si>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</si>
  <si>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</si>
  <si>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</si>
  <si>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</si>
  <si>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</si>
  <si>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</si>
  <si>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</si>
  <si>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</si>
  <si>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</si>
  <si>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</si>
  <si>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</si>
  <si>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</si>
  <si>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</si>
  <si>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</si>
  <si>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</si>
  <si>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</si>
  <si>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</si>
  <si>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</si>
  <si>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</si>
  <si>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</si>
  <si>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</si>
  <si>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</si>
  <si>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</si>
  <si>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</si>
  <si>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</si>
  <si>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</si>
  <si>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</si>
  <si>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</si>
  <si>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</si>
  <si>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</si>
  <si>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</si>
  <si>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</si>
  <si>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</si>
  <si>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</si>
  <si>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</si>
  <si>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</si>
  <si>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</si>
  <si>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</si>
  <si>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</si>
  <si>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</si>
  <si>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</si>
  <si>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</si>
  <si>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</si>
  <si>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</si>
  <si>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</si>
  <si>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</si>
  <si>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</si>
  <si>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</si>
  <si>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</si>
  <si>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</si>
  <si>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</si>
  <si>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</si>
  <si>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</si>
  <si>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</si>
  <si>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</si>
  <si>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</si>
  <si>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</si>
  <si>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</si>
  <si>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</si>
  <si>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</si>
  <si>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</si>
  <si>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</si>
  <si>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</si>
  <si>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</si>
  <si>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</si>
  <si>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</si>
  <si>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</si>
  <si>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</si>
  <si>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</si>
  <si>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</si>
  <si>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</si>
  <si>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</si>
  <si>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</si>
  <si>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</si>
  <si>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</si>
  <si>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</si>
  <si>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</si>
  <si>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</si>
  <si>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</si>
  <si>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</si>
  <si>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</si>
  <si>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</si>
  <si>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</si>
  <si>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</si>
  <si>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</si>
  <si>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</si>
  <si>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</si>
  <si>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</si>
  <si>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</si>
  <si>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</si>
  <si>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</si>
  <si>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</si>
  <si>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</si>
  <si>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</si>
  <si>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</si>
  <si>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</si>
  <si>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</si>
  <si>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</si>
  <si>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</si>
  <si>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</si>
  <si>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</si>
  <si>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</si>
  <si>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</si>
  <si>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</si>
  <si>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</si>
  <si>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</si>
  <si>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</si>
  <si>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</si>
  <si>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</si>
  <si>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</si>
  <si>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</si>
  <si>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</si>
  <si>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</si>
  <si>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</si>
  <si>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</si>
  <si>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</si>
  <si>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</si>
  <si>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</si>
  <si>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</si>
  <si>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</si>
  <si>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</si>
  <si>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</si>
  <si>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</si>
  <si>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</si>
  <si>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</si>
  <si>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</si>
  <si>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</si>
  <si>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</si>
  <si>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</si>
  <si>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</si>
  <si>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</si>
  <si>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</si>
  <si>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</si>
  <si>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</si>
  <si>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</si>
  <si>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</si>
  <si>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</si>
  <si>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</si>
  <si>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</si>
  <si>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</si>
  <si>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</si>
  <si>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</si>
  <si>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</si>
  <si>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</si>
  <si>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</si>
  <si>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</si>
  <si>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</si>
  <si>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</si>
  <si>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</si>
  <si>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</si>
  <si>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</si>
  <si>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</si>
  <si>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</si>
  <si>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</si>
  <si>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</si>
  <si>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</si>
  <si>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</si>
  <si>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</si>
  <si>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</si>
  <si>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</si>
  <si>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</si>
  <si>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</si>
  <si>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</si>
  <si>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</si>
  <si>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</si>
  <si>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</si>
  <si>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</si>
  <si>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</si>
  <si>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</si>
  <si>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</si>
  <si>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</si>
  <si>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</si>
  <si>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</si>
  <si>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</si>
  <si>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</si>
  <si>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</si>
  <si>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</si>
  <si>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</si>
  <si>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</si>
  <si>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</si>
  <si>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</si>
  <si>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</si>
  <si>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</si>
  <si>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</si>
  <si>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</si>
  <si>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</si>
  <si>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</si>
  <si>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</si>
  <si>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</si>
  <si>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</si>
  <si>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</si>
  <si>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</si>
  <si>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</si>
  <si>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</si>
  <si>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</si>
  <si>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</si>
  <si>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</si>
  <si>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</si>
  <si>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</si>
  <si>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</si>
  <si>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</si>
  <si>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</si>
  <si>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</si>
  <si>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</si>
  <si>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</si>
  <si>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</si>
  <si>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</si>
  <si>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</si>
  <si>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</si>
  <si>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</si>
  <si>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</si>
  <si>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</si>
  <si>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</si>
  <si>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</si>
  <si>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</si>
  <si>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</si>
  <si>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</si>
  <si>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</si>
  <si>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</si>
  <si>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</si>
  <si>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</si>
  <si>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</si>
  <si>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</si>
  <si>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</si>
  <si>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</si>
  <si>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</si>
  <si>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</si>
  <si>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</si>
  <si>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</si>
  <si>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</si>
  <si>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</si>
  <si>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</si>
  <si>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</si>
  <si>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</si>
  <si>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</si>
  <si>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</si>
  <si>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</si>
  <si>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</si>
  <si>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</si>
  <si>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</si>
  <si>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</si>
  <si>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</si>
  <si>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</si>
  <si>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</si>
  <si>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</si>
  <si>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</si>
  <si>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</si>
  <si>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</si>
  <si>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</si>
  <si>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</si>
  <si>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</si>
  <si>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</si>
  <si>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</si>
  <si>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</si>
  <si>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</si>
  <si>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</si>
  <si>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</si>
  <si>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</si>
  <si>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</si>
  <si>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</si>
  <si>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</si>
  <si>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</si>
  <si>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</si>
  <si>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</si>
  <si>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</si>
  <si>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</si>
  <si>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</si>
  <si>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</si>
  <si>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</si>
  <si>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</si>
  <si>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</si>
  <si>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</si>
  <si>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</si>
  <si>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</si>
  <si>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</si>
  <si>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</si>
  <si>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</si>
  <si>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</si>
  <si>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</si>
  <si>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</si>
  <si>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</si>
  <si>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</si>
  <si>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</si>
  <si>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</si>
  <si>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</si>
  <si>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</si>
  <si>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</si>
  <si>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</si>
  <si>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</si>
  <si>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</si>
  <si>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</si>
  <si>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</si>
  <si>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</si>
  <si>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</si>
  <si>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</si>
  <si>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</si>
  <si>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</si>
  <si>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</si>
  <si>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</si>
  <si>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</si>
  <si>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</si>
  <si>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</si>
  <si>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</si>
  <si>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</si>
  <si>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</si>
  <si>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</si>
  <si>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</si>
  <si>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</si>
  <si>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</si>
  <si>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</si>
  <si>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</si>
  <si>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</si>
  <si>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</si>
  <si>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</si>
  <si>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</si>
  <si>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</si>
  <si>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</si>
  <si>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</si>
  <si>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</si>
  <si>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</si>
  <si>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</si>
  <si>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</si>
  <si>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</si>
  <si>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</si>
  <si>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</si>
  <si>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</si>
  <si>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</si>
  <si>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</si>
  <si>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</si>
  <si>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</si>
  <si>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</si>
  <si>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</si>
  <si>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</si>
  <si>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</si>
  <si>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</si>
  <si>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</si>
  <si>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</si>
  <si>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</si>
  <si>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</si>
  <si>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</si>
  <si>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</si>
  <si>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</si>
  <si>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</si>
  <si>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</si>
  <si>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</si>
  <si>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</si>
  <si>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</si>
  <si>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</si>
  <si>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</si>
  <si>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</si>
  <si>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</si>
  <si>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</si>
  <si>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</si>
  <si>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</si>
  <si>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</si>
  <si>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</si>
  <si>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</si>
  <si>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</si>
  <si>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</si>
  <si>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</si>
  <si>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</si>
  <si>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</si>
  <si>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</si>
  <si>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</si>
  <si>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</si>
  <si>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</si>
  <si>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</si>
  <si>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</si>
  <si>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</si>
  <si>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</si>
  <si>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</si>
  <si>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</si>
  <si>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</si>
  <si>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</si>
  <si>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</si>
  <si>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</si>
  <si>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</si>
  <si>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</si>
  <si>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</si>
  <si>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</si>
  <si>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</si>
  <si>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</si>
  <si>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</si>
  <si>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</si>
  <si>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</si>
  <si>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</si>
  <si>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</si>
  <si>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</si>
  <si>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</si>
  <si>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</si>
  <si>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</si>
  <si>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</si>
  <si>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</si>
  <si>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</si>
  <si>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</si>
  <si>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</si>
  <si>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</si>
  <si>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</si>
  <si>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</si>
  <si>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</si>
  <si>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</si>
  <si>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</si>
  <si>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</si>
  <si>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</si>
  <si>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</si>
  <si>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</si>
  <si>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</si>
  <si>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</si>
  <si>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</si>
  <si>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</si>
  <si>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</si>
  <si>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</si>
  <si>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</si>
  <si>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</si>
  <si>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</si>
  <si>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</si>
  <si>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</si>
  <si>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</si>
  <si>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</si>
  <si>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</si>
  <si>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</si>
  <si>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</si>
  <si>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</si>
  <si>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</si>
  <si>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</si>
  <si>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</si>
  <si>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</si>
  <si>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</si>
  <si>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</si>
  <si>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</si>
  <si>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</si>
  <si>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</si>
  <si>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</si>
  <si>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</si>
  <si>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</si>
  <si>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</si>
  <si>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</si>
  <si>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</si>
  <si>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</si>
  <si>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</si>
  <si>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</si>
  <si>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</si>
  <si>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</si>
  <si>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</si>
  <si>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</si>
  <si>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</si>
  <si>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</si>
  <si>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</si>
  <si>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</si>
  <si>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</si>
  <si>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</si>
  <si>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</si>
  <si>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</si>
  <si>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</si>
  <si>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</si>
  <si>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</si>
  <si>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</si>
  <si>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</si>
  <si>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</si>
  <si>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</si>
  <si>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</si>
  <si>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</si>
  <si>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</si>
  <si>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</si>
  <si>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</si>
  <si>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</si>
  <si>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</si>
  <si>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</si>
  <si>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</si>
  <si>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</si>
  <si>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</si>
  <si>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</si>
  <si>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</si>
  <si>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</si>
  <si>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</si>
  <si>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</si>
  <si>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</si>
  <si>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</si>
  <si>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</si>
  <si>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</si>
  <si>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</si>
  <si>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</si>
  <si>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</si>
  <si>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</si>
  <si>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</si>
  <si>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</si>
  <si>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</si>
  <si>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</si>
  <si>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</si>
  <si>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</si>
  <si>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</si>
  <si>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</si>
  <si>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</si>
  <si>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</si>
  <si>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</si>
  <si>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</si>
  <si>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</si>
  <si>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</si>
  <si>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</si>
  <si>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</si>
  <si>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</si>
  <si>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</si>
  <si>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</si>
  <si>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</si>
  <si>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</si>
  <si>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</si>
  <si>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</si>
  <si>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</si>
  <si>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</si>
  <si>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</si>
  <si>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</si>
  <si>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</si>
  <si>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</si>
  <si>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</si>
  <si>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</si>
  <si>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</si>
  <si>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</si>
  <si>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</si>
  <si>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</si>
  <si>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</si>
  <si>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</si>
  <si>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</si>
  <si>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</si>
  <si>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</si>
  <si>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</si>
  <si>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</si>
  <si>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</si>
  <si>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</si>
  <si>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</si>
  <si>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</si>
  <si>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</si>
  <si>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</si>
  <si>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</si>
  <si>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</si>
  <si>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</si>
  <si>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</si>
  <si>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</si>
  <si>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</si>
  <si>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</si>
  <si>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</si>
  <si>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</si>
  <si>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</si>
  <si>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</si>
  <si>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</si>
  <si>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</si>
  <si>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</si>
  <si>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</si>
  <si>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</si>
  <si>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</si>
  <si>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</si>
  <si>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</si>
  <si>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</si>
  <si>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</si>
  <si>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</si>
  <si>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</si>
  <si>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</si>
  <si>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</si>
  <si>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</si>
  <si>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</si>
  <si>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</si>
  <si>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</si>
  <si>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</si>
  <si>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</si>
  <si>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</si>
  <si>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</si>
  <si>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</si>
  <si>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</si>
  <si>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</si>
  <si>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</si>
  <si>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</si>
  <si>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</si>
  <si>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</si>
  <si>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</si>
  <si>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</si>
  <si>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</si>
  <si>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</si>
  <si>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</si>
  <si>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</si>
  <si>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</si>
  <si>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</si>
  <si>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</si>
  <si>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</si>
  <si>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</si>
  <si>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</si>
  <si>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</si>
  <si>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</si>
  <si>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</si>
  <si>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</si>
  <si>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</si>
  <si>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</si>
  <si>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</si>
  <si>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</si>
  <si>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</si>
  <si>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</si>
  <si>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</si>
  <si>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</si>
  <si>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</si>
  <si>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</si>
  <si>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</si>
  <si>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</si>
  <si>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</si>
  <si>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</si>
  <si>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</si>
  <si>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</si>
  <si>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</si>
  <si>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</si>
  <si>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</si>
  <si>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</si>
  <si>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</si>
  <si>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</si>
  <si>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</si>
  <si>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</si>
  <si>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</si>
  <si>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</si>
  <si>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</si>
  <si>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</si>
  <si>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</si>
  <si>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</si>
  <si>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</si>
  <si>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</si>
  <si>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</si>
  <si>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</si>
  <si>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</si>
  <si>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</si>
  <si>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</si>
  <si>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</si>
  <si>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</si>
  <si>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</si>
  <si>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</si>
  <si>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</si>
  <si>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</si>
  <si>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</si>
  <si>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</si>
  <si>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</si>
  <si>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</si>
  <si>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</si>
  <si>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</si>
  <si>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</si>
  <si>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</si>
  <si>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</si>
  <si>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</si>
  <si>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</si>
  <si>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</si>
  <si>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</si>
  <si>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</si>
  <si>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</si>
  <si>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</si>
  <si>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</si>
  <si>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</si>
  <si>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</si>
  <si>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</si>
  <si>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</si>
  <si>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</si>
  <si>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</si>
  <si>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</si>
  <si>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</si>
  <si>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</si>
  <si>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</si>
  <si>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</si>
  <si>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</si>
  <si>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</si>
  <si>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</si>
  <si>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</si>
  <si>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</si>
  <si>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</si>
  <si>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</si>
  <si>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</si>
  <si>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</si>
  <si>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</si>
  <si>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</si>
  <si>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</si>
  <si>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</si>
  <si>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</si>
  <si>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</si>
  <si>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</si>
  <si>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</si>
  <si>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</si>
  <si>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</si>
  <si>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</si>
  <si>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</si>
  <si>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</si>
  <si>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</si>
  <si>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</si>
  <si>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</si>
  <si>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</si>
  <si>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</si>
  <si>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</si>
  <si>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</si>
  <si>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</si>
  <si>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</si>
  <si>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</si>
  <si>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</si>
  <si>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</si>
  <si>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</si>
  <si>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</si>
  <si>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</si>
  <si>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</si>
  <si>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</si>
  <si>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</si>
  <si>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</si>
  <si>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</si>
  <si>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</si>
  <si>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</si>
  <si>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</si>
  <si>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</si>
  <si>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</si>
  <si>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</si>
  <si>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</si>
  <si>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</si>
  <si>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</si>
  <si>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</si>
  <si>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</si>
  <si>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</si>
  <si>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</si>
  <si>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</si>
  <si>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</si>
  <si>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</si>
  <si>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</si>
  <si>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</si>
  <si>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</si>
  <si>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</si>
  <si>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</si>
  <si>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</si>
  <si>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</si>
  <si>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</si>
  <si>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</si>
  <si>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</si>
  <si>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</si>
  <si>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</si>
  <si>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</si>
  <si>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</si>
  <si>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</si>
  <si>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</si>
  <si>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</si>
  <si>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</si>
  <si>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</si>
  <si>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</si>
  <si>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</si>
  <si>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</si>
  <si>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</si>
  <si>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</si>
  <si>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</si>
  <si>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</si>
  <si>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</si>
  <si>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</si>
  <si>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</si>
  <si>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</si>
  <si>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</si>
  <si>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</si>
  <si>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</si>
  <si>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</si>
  <si>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</si>
  <si>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</si>
  <si>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</si>
  <si>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</si>
  <si>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</si>
  <si>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</si>
  <si>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</si>
  <si>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</si>
  <si>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</si>
  <si>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</si>
  <si>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</si>
  <si>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</si>
  <si>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</si>
  <si>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</si>
  <si>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</si>
  <si>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</si>
  <si>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</si>
  <si>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</si>
  <si>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</si>
  <si>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</si>
  <si>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</si>
  <si>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</si>
  <si>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</si>
  <si>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</si>
  <si>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</si>
  <si>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</si>
  <si>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</si>
  <si>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</si>
  <si>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</si>
  <si>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</si>
  <si>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</si>
  <si>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</si>
  <si>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</si>
  <si>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</si>
  <si>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</si>
  <si>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</si>
  <si>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</si>
  <si>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</si>
  <si>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</si>
  <si>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</si>
  <si>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</si>
  <si>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</si>
  <si>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</si>
  <si>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</si>
  <si>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</si>
  <si>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</si>
  <si>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</si>
  <si>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</si>
  <si>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</si>
  <si>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</si>
  <si>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</si>
  <si>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</si>
  <si>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</si>
  <si>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</si>
  <si>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</si>
  <si>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</si>
  <si>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</si>
  <si>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</si>
  <si>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</si>
  <si>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</si>
  <si>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</si>
  <si>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</si>
  <si>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</si>
  <si>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</si>
  <si>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</si>
  <si>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</si>
  <si>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</si>
  <si>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</si>
  <si>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</si>
  <si>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</si>
  <si>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</si>
  <si>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</si>
  <si>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</si>
  <si>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</si>
  <si>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</si>
  <si>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</si>
  <si>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</si>
  <si>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</si>
  <si>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</si>
  <si>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</si>
  <si>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</si>
  <si>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</si>
  <si>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</si>
  <si>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</si>
  <si>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</si>
  <si>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</si>
  <si>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</si>
  <si>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</si>
  <si>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</si>
  <si>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</si>
  <si>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</si>
  <si>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</si>
  <si>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</si>
  <si>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</si>
  <si>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</si>
  <si>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</si>
  <si>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</si>
  <si>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</si>
  <si>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</si>
  <si>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</si>
  <si>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</si>
  <si>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</si>
  <si>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</si>
  <si>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</si>
  <si>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</si>
  <si>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</si>
  <si>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</si>
  <si>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</si>
  <si>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</si>
  <si>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</si>
  <si>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</si>
  <si>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</si>
  <si>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</si>
  <si>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</si>
  <si>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</si>
  <si>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</si>
  <si>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</si>
  <si>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</si>
  <si>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</si>
  <si>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</si>
  <si>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</si>
  <si>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</si>
  <si>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</si>
  <si>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</si>
  <si>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</si>
  <si>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</si>
  <si>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</si>
  <si>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</si>
  <si>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</si>
  <si>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</si>
  <si>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</si>
  <si>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</si>
  <si>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</si>
  <si>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</si>
  <si>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</si>
  <si>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</si>
  <si>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</si>
  <si>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</si>
  <si>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</si>
  <si>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</si>
  <si>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</si>
  <si>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</si>
  <si>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</si>
  <si>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</si>
  <si>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</si>
  <si>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</si>
  <si>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</si>
  <si>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</si>
  <si>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</si>
  <si>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</si>
  <si>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</si>
  <si>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</si>
  <si>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</si>
  <si>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</si>
  <si>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</si>
  <si>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</si>
  <si>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</si>
  <si>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</si>
  <si>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</si>
  <si>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</si>
  <si>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</si>
  <si>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</si>
  <si>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</si>
  <si>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</si>
  <si>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</si>
  <si>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</si>
  <si>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</si>
  <si>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</si>
  <si>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</si>
  <si>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</si>
  <si>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</si>
  <si>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</si>
  <si>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</si>
  <si>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</si>
  <si>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</si>
  <si>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</si>
  <si>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</si>
  <si>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</si>
  <si>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</si>
  <si>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</si>
  <si>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</si>
  <si>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</si>
  <si>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</si>
  <si>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</si>
  <si>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</si>
  <si>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</si>
  <si>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</si>
  <si>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</si>
  <si>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</si>
  <si>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</si>
  <si>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</si>
  <si>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</si>
  <si>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</si>
  <si>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</si>
  <si>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</si>
  <si>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</si>
  <si>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</si>
  <si>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</si>
  <si>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</si>
  <si>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</si>
  <si>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</si>
  <si>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</si>
  <si>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</si>
  <si>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</si>
  <si>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</si>
  <si>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</si>
  <si>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</si>
  <si>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</si>
  <si>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</si>
  <si>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</si>
  <si>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</si>
  <si>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</si>
  <si>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</si>
  <si>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</si>
  <si>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</si>
  <si>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</si>
  <si>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</si>
  <si>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</si>
  <si>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</si>
  <si>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</si>
  <si>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</si>
  <si>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</si>
  <si>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</si>
  <si>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</si>
  <si>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</si>
  <si>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</si>
  <si>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</si>
  <si>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</si>
  <si>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</si>
  <si>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</si>
  <si>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</si>
  <si>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</si>
  <si>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</si>
  <si>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</si>
  <si>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</si>
  <si>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</si>
  <si>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</si>
  <si>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</si>
  <si>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</si>
  <si>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</si>
  <si>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</si>
  <si>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</si>
  <si>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</si>
  <si>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</si>
  <si>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</si>
  <si>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</si>
  <si>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</si>
  <si>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</si>
  <si>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</si>
  <si>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</si>
  <si>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</si>
  <si>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</si>
  <si>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</si>
  <si>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</si>
  <si>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</si>
  <si>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</si>
  <si>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</si>
  <si>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</si>
  <si>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</si>
  <si>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</si>
  <si>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</si>
  <si>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</si>
  <si>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</si>
  <si>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</si>
  <si>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</si>
  <si>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</si>
  <si>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</si>
  <si>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</si>
  <si>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</si>
  <si>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</si>
  <si>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</si>
  <si>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</si>
  <si>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</si>
  <si>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</si>
  <si>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</si>
  <si>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</si>
  <si>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</si>
  <si>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</si>
  <si>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</si>
  <si>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</si>
  <si>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</si>
  <si>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</si>
  <si>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</si>
  <si>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</si>
  <si>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</si>
  <si>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</si>
  <si>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</si>
  <si>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</si>
  <si>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</si>
  <si>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</si>
  <si>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</si>
  <si>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</si>
  <si>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</si>
  <si>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</si>
  <si>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</si>
  <si>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</si>
  <si>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</si>
  <si>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</si>
  <si>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</si>
  <si>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</si>
  <si>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</si>
  <si>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</si>
  <si>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</si>
  <si>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</si>
  <si>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</si>
  <si>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</si>
  <si>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</si>
  <si>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</si>
  <si>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</si>
  <si>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</si>
  <si>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</si>
  <si>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</si>
  <si>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</si>
  <si>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</si>
  <si>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</si>
  <si>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</si>
  <si>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</si>
  <si>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</si>
  <si>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</si>
  <si>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</si>
  <si>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</si>
  <si>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</si>
  <si>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</si>
  <si>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</si>
  <si>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</si>
  <si>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</si>
  <si>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</si>
  <si>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</si>
  <si>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</si>
  <si>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</si>
  <si>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</si>
  <si>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</si>
  <si>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</si>
  <si>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</si>
  <si>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</si>
  <si>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</si>
  <si>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</si>
  <si>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</si>
  <si>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</si>
  <si>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</si>
  <si>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</si>
  <si>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</si>
  <si>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</si>
  <si>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</si>
  <si>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</si>
  <si>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</si>
  <si>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</si>
  <si>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</si>
  <si>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</si>
  <si>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</si>
  <si>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</si>
  <si>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</si>
  <si>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</si>
  <si>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</si>
  <si>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</si>
  <si>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</si>
  <si>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</si>
  <si>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</si>
  <si>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</si>
  <si>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</si>
  <si>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</si>
  <si>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</si>
  <si>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</si>
  <si>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</si>
  <si>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</si>
  <si>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</si>
  <si>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</si>
  <si>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</si>
  <si>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</si>
  <si>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</si>
  <si>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</si>
  <si>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</si>
  <si>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</si>
  <si>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</si>
  <si>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</si>
  <si>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</si>
  <si>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</si>
  <si>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</si>
  <si>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</si>
  <si>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</si>
  <si>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</si>
  <si>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</si>
  <si>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</si>
  <si>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</si>
  <si>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</si>
  <si>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</si>
  <si>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</si>
  <si>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</si>
  <si>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</si>
  <si>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</si>
  <si>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</si>
  <si>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</si>
  <si>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</si>
  <si>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</si>
  <si>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</si>
  <si>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</si>
  <si>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</si>
  <si>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</si>
  <si>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</si>
  <si>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</si>
  <si>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</si>
  <si>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</si>
  <si>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</si>
  <si>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</si>
  <si>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</si>
  <si>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</si>
  <si>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</si>
  <si>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</si>
  <si>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</si>
  <si>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</si>
  <si>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</si>
  <si>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</si>
  <si>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</si>
  <si>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</si>
  <si>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</si>
  <si>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</si>
  <si>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</si>
  <si>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</si>
  <si>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</si>
  <si>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</si>
  <si>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</si>
  <si>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</si>
  <si>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</si>
  <si>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</si>
  <si>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</si>
  <si>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</si>
  <si>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</si>
  <si>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</si>
  <si>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</si>
  <si>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</si>
  <si>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</si>
  <si>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</si>
  <si>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</si>
  <si>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</si>
  <si>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</si>
  <si>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</si>
  <si>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</si>
  <si>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</si>
  <si>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</si>
  <si>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</si>
  <si>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</si>
  <si>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</si>
  <si>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</si>
  <si>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</si>
  <si>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</si>
  <si>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</si>
  <si>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</si>
  <si>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</si>
  <si>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</si>
  <si>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</si>
  <si>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</si>
  <si>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</si>
  <si>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</si>
  <si>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</si>
  <si>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</si>
  <si>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</si>
  <si>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</si>
  <si>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</si>
  <si>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</si>
  <si>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</si>
  <si>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</si>
  <si>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</si>
  <si>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</si>
  <si>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</si>
  <si>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</si>
  <si>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</si>
  <si>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</si>
  <si>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</si>
  <si>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</si>
  <si>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</si>
  <si>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</si>
  <si>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</si>
  <si>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</si>
  <si>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</si>
  <si>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</si>
  <si>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</si>
  <si>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</si>
  <si>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</si>
  <si>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</si>
  <si>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</si>
  <si>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</si>
  <si>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</si>
  <si>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</si>
  <si>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</si>
  <si>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</si>
  <si>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</si>
  <si>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</si>
  <si>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</si>
  <si>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</si>
  <si>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</si>
  <si>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</si>
  <si>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</si>
  <si>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</si>
  <si>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</si>
  <si>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</si>
  <si>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</si>
  <si>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</si>
  <si>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</si>
  <si>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</si>
  <si>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</si>
  <si>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</si>
  <si>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</si>
  <si>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</si>
  <si>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</si>
  <si>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</si>
  <si>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</si>
  <si>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</si>
  <si>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</si>
  <si>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</si>
  <si>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</si>
  <si>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</si>
  <si>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</si>
  <si>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</si>
  <si>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</si>
  <si>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</si>
  <si>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</si>
  <si>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</si>
  <si>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</si>
  <si>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</si>
  <si>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</si>
  <si>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</si>
  <si>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</si>
  <si>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</si>
  <si>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</si>
  <si>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</si>
  <si>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</si>
  <si>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</si>
  <si>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</si>
  <si>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</si>
  <si>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</si>
  <si>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</si>
  <si>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</si>
  <si>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</si>
  <si>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</si>
  <si>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</si>
  <si>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</si>
  <si>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</si>
  <si>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</si>
  <si>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</si>
  <si>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</si>
  <si>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</si>
  <si>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</si>
  <si>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</si>
  <si>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</si>
  <si>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</si>
  <si>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</si>
  <si>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</si>
  <si>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</si>
  <si>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</si>
  <si>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</si>
  <si>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</si>
  <si>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</si>
  <si>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</si>
  <si>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</si>
  <si>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</si>
  <si>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</si>
  <si>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</si>
  <si>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</si>
  <si>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</si>
  <si>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</si>
  <si>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</si>
  <si>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</si>
  <si>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</si>
  <si>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</si>
  <si>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</si>
  <si>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</si>
  <si>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</si>
  <si>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</si>
  <si>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</si>
  <si>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</si>
  <si>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</si>
  <si>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</si>
  <si>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</si>
  <si>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</si>
  <si>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</si>
  <si>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</si>
  <si>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</si>
  <si>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</si>
  <si>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</si>
  <si>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</si>
  <si>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</si>
  <si>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</si>
  <si>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</si>
  <si>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</si>
  <si>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</si>
  <si>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</si>
  <si>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</si>
  <si>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</si>
  <si>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</si>
  <si>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</si>
  <si>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</si>
  <si>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</si>
  <si>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</si>
  <si>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</si>
  <si>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</si>
  <si>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</si>
  <si>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</si>
  <si>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</si>
  <si>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</si>
  <si>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</si>
  <si>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</si>
  <si>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</si>
  <si>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</si>
  <si>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</si>
  <si>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</si>
  <si>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</si>
  <si>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</si>
  <si>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</si>
  <si>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</si>
  <si>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</si>
  <si>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</si>
  <si>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</si>
  <si>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</si>
  <si>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</si>
  <si>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</si>
  <si>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</si>
  <si>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</si>
  <si>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</si>
  <si>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</si>
  <si>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</si>
  <si>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</si>
  <si>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</si>
  <si>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</si>
  <si>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</si>
  <si>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</si>
  <si>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</si>
  <si>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</si>
  <si>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</si>
  <si>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</si>
  <si>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</si>
  <si>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</si>
  <si>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</si>
  <si>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</si>
  <si>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</si>
  <si>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</si>
  <si>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</si>
  <si>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</si>
  <si>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</si>
  <si>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</si>
  <si>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</si>
  <si>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</si>
  <si>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</si>
  <si>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</si>
  <si>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</si>
  <si>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</si>
  <si>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</si>
  <si>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</si>
  <si>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</si>
  <si>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</si>
  <si>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</si>
  <si>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</si>
  <si>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</si>
  <si>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</si>
  <si>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</si>
  <si>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</si>
  <si>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</si>
  <si>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</si>
  <si>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</si>
  <si>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</si>
  <si>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</si>
  <si>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</si>
  <si>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</si>
  <si>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</si>
  <si>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</si>
  <si>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</si>
  <si>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</si>
  <si>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</si>
  <si>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</si>
  <si>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</si>
  <si>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</si>
  <si>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</si>
  <si>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</si>
  <si>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</si>
  <si>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</si>
  <si>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</si>
  <si>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</si>
  <si>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</si>
  <si>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</si>
  <si>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</si>
  <si>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</si>
  <si>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</si>
  <si>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</si>
  <si>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</si>
  <si>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</si>
  <si>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</si>
  <si>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</si>
  <si>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</si>
  <si>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</si>
  <si>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</si>
  <si>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</si>
  <si>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</si>
  <si>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</si>
  <si>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</si>
  <si>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</si>
  <si>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</si>
  <si>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</si>
  <si>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</si>
  <si>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</si>
  <si>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</si>
  <si>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</si>
  <si>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</si>
  <si>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</si>
  <si>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</si>
  <si>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</si>
  <si>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</si>
  <si>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</si>
  <si>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</si>
  <si>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</si>
  <si>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</si>
  <si>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</si>
  <si>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</si>
  <si>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</si>
  <si>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</si>
  <si>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</si>
  <si>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</si>
  <si>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</si>
  <si>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</si>
  <si>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</si>
  <si>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</si>
  <si>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</si>
  <si>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</si>
  <si>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</si>
  <si>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</si>
  <si>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</si>
  <si>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</si>
  <si>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</si>
  <si>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</si>
  <si>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</si>
  <si>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</si>
  <si>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</si>
  <si>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</si>
  <si>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</si>
  <si>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</si>
  <si>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</si>
  <si>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</si>
  <si>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</si>
  <si>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</si>
  <si>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</si>
  <si>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</si>
  <si>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</si>
  <si>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</si>
  <si>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</si>
  <si>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</si>
  <si>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</si>
  <si>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</si>
  <si>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</si>
  <si>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</si>
  <si>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</si>
  <si>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</si>
  <si>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</si>
  <si>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</si>
  <si>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</si>
  <si>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</si>
  <si>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</si>
  <si>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</si>
  <si>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</si>
  <si>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</si>
  <si>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</si>
  <si>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</si>
  <si>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</si>
  <si>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</si>
  <si>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</si>
  <si>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</si>
  <si>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</si>
  <si>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</si>
  <si>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</si>
  <si>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</si>
  <si>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</si>
  <si>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</si>
  <si>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</si>
  <si>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</si>
  <si>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</si>
  <si>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</si>
  <si>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</si>
  <si>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</si>
  <si>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</si>
  <si>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</si>
  <si>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</si>
  <si>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</si>
  <si>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</si>
  <si>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</si>
  <si>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</si>
  <si>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</si>
  <si>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</si>
  <si>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</si>
  <si>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</si>
  <si>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</si>
  <si>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</si>
  <si>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</si>
  <si>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</si>
  <si>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</si>
  <si>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</si>
  <si>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</si>
  <si>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</si>
  <si>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</si>
  <si>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</si>
  <si>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</si>
  <si>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</si>
  <si>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</si>
  <si>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</si>
  <si>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</si>
  <si>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</si>
  <si>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</si>
  <si>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</si>
  <si>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</si>
  <si>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</si>
  <si>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</si>
  <si>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</si>
  <si>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</si>
  <si>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</si>
  <si>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</si>
  <si>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</si>
  <si>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</si>
  <si>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</si>
  <si>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</si>
  <si>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</si>
  <si>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</si>
  <si>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</si>
  <si>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</si>
  <si>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</si>
  <si>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</si>
  <si>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</si>
  <si>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</si>
  <si>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</si>
  <si>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</si>
  <si>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</si>
  <si>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</si>
  <si>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</si>
  <si>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</si>
  <si>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</si>
  <si>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</si>
  <si>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</si>
  <si>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</si>
  <si>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</si>
  <si>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</si>
  <si>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</si>
  <si>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</si>
  <si>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</si>
  <si>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</si>
  <si>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</si>
  <si>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</si>
  <si>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</si>
  <si>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</si>
  <si>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</si>
  <si>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</si>
  <si>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</si>
  <si>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</si>
  <si>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</si>
  <si>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</si>
  <si>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</si>
  <si>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</si>
  <si>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</si>
  <si>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</si>
  <si>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</si>
  <si>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</si>
  <si>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</si>
  <si>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</si>
  <si>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</si>
  <si>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</si>
  <si>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</si>
  <si>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</si>
  <si>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</si>
  <si>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</si>
  <si>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</si>
  <si>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</si>
  <si>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</si>
  <si>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</si>
  <si>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</si>
  <si>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</si>
  <si>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</si>
  <si>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</si>
  <si>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</si>
  <si>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</si>
  <si>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</si>
  <si>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</si>
  <si>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</si>
  <si>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</si>
  <si>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</si>
  <si>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</si>
  <si>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</si>
  <si>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</si>
  <si>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</si>
  <si>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</si>
  <si>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</si>
  <si>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</si>
  <si>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</si>
  <si>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</si>
  <si>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</si>
  <si>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</si>
  <si>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</si>
  <si>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</si>
  <si>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</si>
  <si>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</si>
  <si>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</si>
  <si>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</si>
  <si>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</si>
  <si>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</si>
  <si>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</si>
  <si>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</si>
  <si>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</si>
  <si>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</si>
  <si>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</si>
  <si>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</si>
  <si>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</si>
  <si>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</si>
  <si>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</si>
  <si>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</si>
  <si>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</si>
  <si>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</si>
  <si>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</si>
  <si>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</si>
  <si>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</si>
  <si>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</si>
  <si>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</si>
  <si>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</si>
  <si>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</si>
  <si>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</si>
  <si>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</si>
  <si>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</si>
  <si>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</si>
  <si>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</si>
  <si>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</si>
  <si>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</si>
  <si>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</si>
  <si>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</si>
  <si>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</si>
  <si>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</si>
  <si>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</si>
  <si>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</si>
  <si>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</si>
  <si>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</si>
  <si>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</si>
  <si>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</si>
  <si>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</si>
  <si>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</si>
  <si>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</si>
  <si>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</si>
  <si>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</si>
  <si>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</si>
  <si>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</si>
  <si>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</si>
  <si>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</si>
  <si>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</si>
  <si>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</si>
  <si>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</si>
  <si>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</si>
  <si>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</si>
  <si>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</si>
  <si>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</si>
  <si>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</si>
  <si>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</si>
  <si>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</si>
  <si>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</si>
  <si>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</si>
  <si>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</si>
  <si>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</si>
  <si>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</si>
  <si>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</si>
  <si>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</si>
  <si>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</si>
  <si>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</si>
  <si>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</si>
  <si>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</si>
  <si>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</si>
  <si>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</si>
  <si>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</si>
  <si>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</si>
  <si>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</si>
  <si>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</si>
  <si>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</si>
  <si>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</si>
  <si>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</si>
  <si>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</si>
  <si>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</si>
  <si>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</si>
  <si>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</si>
  <si>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</si>
  <si>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</si>
  <si>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</si>
  <si>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</si>
  <si>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</si>
  <si>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</si>
  <si>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</si>
  <si>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</si>
  <si>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</si>
  <si>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</si>
  <si>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</si>
  <si>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</si>
  <si>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</si>
  <si>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</si>
  <si>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</si>
  <si>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</si>
  <si>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</si>
  <si>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</si>
  <si>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</si>
  <si>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</si>
  <si>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</si>
  <si>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</si>
  <si>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</si>
  <si>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</si>
  <si>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</si>
  <si>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</si>
  <si>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</si>
  <si>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</si>
  <si>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</si>
  <si>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</si>
  <si>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</si>
  <si>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</si>
  <si>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</si>
  <si>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</si>
  <si>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</si>
  <si>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</si>
  <si>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</si>
  <si>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</si>
  <si>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</si>
  <si>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</si>
  <si>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</si>
  <si>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</si>
  <si>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</si>
  <si>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</si>
  <si>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</si>
  <si>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</si>
  <si>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</si>
  <si>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</si>
  <si>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</si>
  <si>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</si>
  <si>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</si>
  <si>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</si>
  <si>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</si>
  <si>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</si>
  <si>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</si>
  <si>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</si>
  <si>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</si>
  <si>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</si>
  <si>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</si>
  <si>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</si>
  <si>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</si>
  <si>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</si>
  <si>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</si>
  <si>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</si>
  <si>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</si>
  <si>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</si>
  <si>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</si>
  <si>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</si>
  <si>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</si>
  <si>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</si>
  <si>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</si>
  <si>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</si>
  <si>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</si>
  <si>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</si>
  <si>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</si>
  <si>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</si>
  <si>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</si>
  <si>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</si>
  <si>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</si>
  <si>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</si>
  <si>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</si>
  <si>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</si>
  <si>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</si>
  <si>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</si>
  <si>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</si>
  <si>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</si>
  <si>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</si>
  <si>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</si>
  <si>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</si>
  <si>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</si>
  <si>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</si>
  <si>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</si>
  <si>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</si>
  <si>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</si>
  <si>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</si>
  <si>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</si>
  <si>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</si>
  <si>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</si>
  <si>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</si>
  <si>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</si>
  <si>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</si>
  <si>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</si>
  <si>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</si>
  <si>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</si>
  <si>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</si>
  <si>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</si>
  <si>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</si>
  <si>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</si>
  <si>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</si>
  <si>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</si>
  <si>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</si>
  <si>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</si>
  <si>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</si>
  <si>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</si>
  <si>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</si>
  <si>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</si>
  <si>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</si>
  <si>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</si>
  <si>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</si>
  <si>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</si>
  <si>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</si>
  <si>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</si>
  <si>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</si>
  <si>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</si>
  <si>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</si>
  <si>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</si>
  <si>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</si>
  <si>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</si>
  <si>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</si>
  <si>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</si>
  <si>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</si>
  <si>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</si>
  <si>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</si>
  <si>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</si>
  <si>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</si>
  <si>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</si>
  <si>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</si>
  <si>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</si>
  <si>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</si>
  <si>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</si>
  <si>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</si>
  <si>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</si>
  <si>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</si>
  <si>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</si>
  <si>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</si>
  <si>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</si>
  <si>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</si>
  <si>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</si>
  <si>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</si>
  <si>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</si>
  <si>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</si>
  <si>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</si>
  <si>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</si>
  <si>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</si>
  <si>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</si>
  <si>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</si>
  <si>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</si>
  <si>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</si>
  <si>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</si>
  <si>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</si>
  <si>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</si>
  <si>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</si>
  <si>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</si>
  <si>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</si>
  <si>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</si>
  <si>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</si>
  <si>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</si>
  <si>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</si>
  <si>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</si>
  <si>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</si>
  <si>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</si>
  <si>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</si>
  <si>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</si>
  <si>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</si>
  <si>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</si>
  <si>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</si>
  <si>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</si>
  <si>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</si>
  <si>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</si>
  <si>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</si>
  <si>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</si>
  <si>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</si>
  <si>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</si>
  <si>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</si>
  <si>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</si>
  <si>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</si>
  <si>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</si>
  <si>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</si>
  <si>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</si>
  <si>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</si>
  <si>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</si>
  <si>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</si>
  <si>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</si>
  <si>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</si>
  <si>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</si>
  <si>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</si>
  <si>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</si>
  <si>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</si>
  <si>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</si>
  <si>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</si>
  <si>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</si>
  <si>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</si>
  <si>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</si>
  <si>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</si>
  <si>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</si>
  <si>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</si>
  <si>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</si>
  <si>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</si>
  <si>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</si>
  <si>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</si>
  <si>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</si>
  <si>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</si>
  <si>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</si>
  <si>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</si>
  <si>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</si>
  <si>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</si>
  <si>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</si>
  <si>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</si>
  <si>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</si>
  <si>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</si>
  <si>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</si>
  <si>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</si>
  <si>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</si>
  <si>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</si>
  <si>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</si>
  <si>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</si>
  <si>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</si>
  <si>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</si>
  <si>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</si>
  <si>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</si>
  <si>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</si>
  <si>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</si>
  <si>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</si>
  <si>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</si>
  <si>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</si>
  <si>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</si>
  <si>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</si>
  <si>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</si>
  <si>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</si>
  <si>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</si>
  <si>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</si>
  <si>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</si>
  <si>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</si>
  <si>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</si>
  <si>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</si>
  <si>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</si>
  <si>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</si>
  <si>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</si>
  <si>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</si>
  <si>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</si>
  <si>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</si>
  <si>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</si>
  <si>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</si>
  <si>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</si>
  <si>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</si>
  <si>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</si>
  <si>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</si>
  <si>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</si>
  <si>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</si>
  <si>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</si>
  <si>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</si>
  <si>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</si>
  <si>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</si>
  <si>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</si>
  <si>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</si>
  <si>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</si>
  <si>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</si>
  <si>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</si>
  <si>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</si>
  <si>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</si>
  <si>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</si>
  <si>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</si>
  <si>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</si>
  <si>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</si>
  <si>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</si>
  <si>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</si>
  <si>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</si>
  <si>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</si>
  <si>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</si>
  <si>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</si>
  <si>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</si>
  <si>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</si>
  <si>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</si>
  <si>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</si>
  <si>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</si>
  <si>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</si>
  <si>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</si>
  <si>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</si>
  <si>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</si>
  <si>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</si>
  <si>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</si>
  <si>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</si>
  <si>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</si>
  <si>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</si>
  <si>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</si>
  <si>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</si>
  <si>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</si>
  <si>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</si>
  <si>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</si>
  <si>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</si>
  <si>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</si>
  <si>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</si>
  <si>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</si>
  <si>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</si>
  <si>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</si>
  <si>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</si>
  <si>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</si>
  <si>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</si>
  <si>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</si>
  <si>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</si>
  <si>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</si>
  <si>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</si>
  <si>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</si>
  <si>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</si>
  <si>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</si>
  <si>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</si>
  <si>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</si>
  <si>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</si>
  <si>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</si>
  <si>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</si>
  <si>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</si>
  <si>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</si>
  <si>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</si>
  <si>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</si>
  <si>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</si>
  <si>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</si>
  <si>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</si>
  <si>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</si>
  <si>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</si>
  <si>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</si>
  <si>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</si>
  <si>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</si>
  <si>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</si>
  <si>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</si>
  <si>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</si>
  <si>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</si>
  <si>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</si>
  <si>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</si>
  <si>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</si>
  <si>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</si>
  <si>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</si>
  <si>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</si>
  <si>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</si>
  <si>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</si>
  <si>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</si>
  <si>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</si>
  <si>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</si>
  <si>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</si>
  <si>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</si>
  <si>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</si>
  <si>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</si>
  <si>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</si>
  <si>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</si>
  <si>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</si>
  <si>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</si>
  <si>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</si>
  <si>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</si>
  <si>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</si>
  <si>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</si>
  <si>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</si>
  <si>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</si>
  <si>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</si>
  <si>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</si>
  <si>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</si>
  <si>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</si>
  <si>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</si>
  <si>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</si>
  <si>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</si>
  <si>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</si>
  <si>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</si>
  <si>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</si>
  <si>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</si>
  <si>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</si>
  <si>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</si>
  <si>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</si>
  <si>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</si>
  <si>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</si>
  <si>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</si>
  <si>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</si>
  <si>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</si>
  <si>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</si>
  <si>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</si>
  <si>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</si>
  <si>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</si>
  <si>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</si>
  <si>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</si>
  <si>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</si>
  <si>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</si>
  <si>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</si>
  <si>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</si>
  <si>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</si>
  <si>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</si>
  <si>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</si>
  <si>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</si>
  <si>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</si>
  <si>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</si>
  <si>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</si>
  <si>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</si>
  <si>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</si>
  <si>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</si>
  <si>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</si>
  <si>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</si>
  <si>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</si>
  <si>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</si>
  <si>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</si>
  <si>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</si>
  <si>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</si>
  <si>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</si>
  <si>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</si>
  <si>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</si>
  <si>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</si>
  <si>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</si>
  <si>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</si>
  <si>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</si>
  <si>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</si>
  <si>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</si>
  <si>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</si>
  <si>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</si>
  <si>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</si>
  <si>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</si>
  <si>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</si>
  <si>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</si>
  <si>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</si>
  <si>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</si>
  <si>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</si>
  <si>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</si>
  <si>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</si>
  <si>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</si>
  <si>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</si>
  <si>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</si>
  <si>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</si>
  <si>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</si>
  <si>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</si>
  <si>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</si>
  <si>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</si>
  <si>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</si>
  <si>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</si>
  <si>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</si>
  <si>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</si>
  <si>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</si>
  <si>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</si>
  <si>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</si>
  <si>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</si>
  <si>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</si>
  <si>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</si>
  <si>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</si>
  <si>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</si>
  <si>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</si>
  <si>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</si>
  <si>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</si>
  <si>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</si>
  <si>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</si>
  <si>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</si>
  <si>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</si>
  <si>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</si>
  <si>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</si>
  <si>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</si>
  <si>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</si>
  <si>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</si>
  <si>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</si>
  <si>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</si>
  <si>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</si>
  <si>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</si>
  <si>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</si>
  <si>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</si>
  <si>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</si>
  <si>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</si>
  <si>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</si>
  <si>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</si>
  <si>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</si>
  <si>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</si>
  <si>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</si>
  <si>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</si>
  <si>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</si>
  <si>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</si>
  <si>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</si>
  <si>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</si>
  <si>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</si>
  <si>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</si>
  <si>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</si>
  <si>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</si>
  <si>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</si>
  <si>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</si>
  <si>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</si>
  <si>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</si>
  <si>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</si>
  <si>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</si>
  <si>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</si>
  <si>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</si>
  <si>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</si>
  <si>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</si>
  <si>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</si>
  <si>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</si>
  <si>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</si>
  <si>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</si>
  <si>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</si>
  <si>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</si>
  <si>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</si>
  <si>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</si>
  <si>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</si>
  <si>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</si>
  <si>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</si>
  <si>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</si>
  <si>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</si>
  <si>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</si>
  <si>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</si>
  <si>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</si>
  <si>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</si>
  <si>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</si>
  <si>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</si>
  <si>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</si>
  <si>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</si>
  <si>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</si>
  <si>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</si>
  <si>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</si>
  <si>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</si>
  <si>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</si>
  <si>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</si>
  <si>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</si>
  <si>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</si>
  <si>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</si>
  <si>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</si>
  <si>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</si>
  <si>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</si>
  <si>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</si>
  <si>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</si>
  <si>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</si>
  <si>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</si>
  <si>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</si>
  <si>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</si>
  <si>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</si>
  <si>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</si>
  <si>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</si>
  <si>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</si>
  <si>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</si>
  <si>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</si>
  <si>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</si>
  <si>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</si>
  <si>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</si>
  <si>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</si>
  <si>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</si>
  <si>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</si>
  <si>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</si>
  <si>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</si>
  <si>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</si>
  <si>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</si>
  <si>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</si>
  <si>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</si>
  <si>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</si>
  <si>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</si>
  <si>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</si>
  <si>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</si>
  <si>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</si>
  <si>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</si>
  <si>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</si>
  <si>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</si>
  <si>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</si>
  <si>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</si>
  <si>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</si>
  <si>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</si>
  <si>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</si>
  <si>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</si>
  <si>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</si>
  <si>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</si>
  <si>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</si>
  <si>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</si>
  <si>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</si>
  <si>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</si>
  <si>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</si>
  <si>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</si>
  <si>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</si>
  <si>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</si>
  <si>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</si>
  <si>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</si>
  <si>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</si>
  <si>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</si>
  <si>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</si>
  <si>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</si>
  <si>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</si>
  <si>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</si>
  <si>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</si>
  <si>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</si>
  <si>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</si>
  <si>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</si>
  <si>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</si>
  <si>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</si>
  <si>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</si>
  <si>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</si>
  <si>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</si>
  <si>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</si>
  <si>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</si>
  <si>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</si>
  <si>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</si>
  <si>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</si>
  <si>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</si>
  <si>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</si>
  <si>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</si>
  <si>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</si>
  <si>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</si>
  <si>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</si>
  <si>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</si>
  <si>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</si>
  <si>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</si>
  <si>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</si>
  <si>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</si>
  <si>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</si>
  <si>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</si>
  <si>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</si>
  <si>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</si>
  <si>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</si>
  <si>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</si>
  <si>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</si>
  <si>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</si>
  <si>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</si>
  <si>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</si>
  <si>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</si>
  <si>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</si>
  <si>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</si>
  <si>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</si>
  <si>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</si>
  <si>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</si>
  <si>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</si>
  <si>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</si>
  <si>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</si>
  <si>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</si>
  <si>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</si>
  <si>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</si>
  <si>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</si>
  <si>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</si>
  <si>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</si>
  <si>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</si>
  <si>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</si>
  <si>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</si>
  <si>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</si>
  <si>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</si>
  <si>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</si>
  <si>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</si>
  <si>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</si>
  <si>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</si>
  <si>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</si>
  <si>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</si>
  <si>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</si>
  <si>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</si>
  <si>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</si>
  <si>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</si>
  <si>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</si>
  <si>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</si>
  <si>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</si>
  <si>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</si>
  <si>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</si>
  <si>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</si>
  <si>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</si>
  <si>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</si>
  <si>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</si>
  <si>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</si>
  <si>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</si>
  <si>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</si>
  <si>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</si>
  <si>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</si>
  <si>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</si>
  <si>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</si>
  <si>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</si>
  <si>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</si>
  <si>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</si>
  <si>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</si>
  <si>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</si>
  <si>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</si>
  <si>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</si>
  <si>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</si>
  <si>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</si>
  <si>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</si>
  <si>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</si>
  <si>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</si>
  <si>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</si>
  <si>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</si>
  <si>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</si>
  <si>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</si>
  <si>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</si>
  <si>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</si>
  <si>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</si>
  <si>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</si>
  <si>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</si>
  <si>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</si>
  <si>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</si>
  <si>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</si>
  <si>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</si>
  <si>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</si>
  <si>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</si>
  <si>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</si>
  <si>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</si>
  <si>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</si>
  <si>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</si>
  <si>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</si>
  <si>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</si>
  <si>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</si>
  <si>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</si>
  <si>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</si>
  <si>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</si>
  <si>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</si>
  <si>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</si>
  <si>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</si>
  <si>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</si>
  <si>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</si>
  <si>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</si>
  <si>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</si>
  <si>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</si>
  <si>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</si>
  <si>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</si>
  <si>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</si>
  <si>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</si>
  <si>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</si>
  <si>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</si>
  <si>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</si>
  <si>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</si>
  <si>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</si>
  <si>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</si>
  <si>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</si>
  <si>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</si>
  <si>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</si>
  <si>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</si>
  <si>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</si>
  <si>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</si>
  <si>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</si>
  <si>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</si>
  <si>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</si>
  <si>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</si>
  <si>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</si>
  <si>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</si>
  <si>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</si>
  <si>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</si>
  <si>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</si>
  <si>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</si>
  <si>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</si>
  <si>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</si>
  <si>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</si>
  <si>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</si>
  <si>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</si>
  <si>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</si>
  <si>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</si>
  <si>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</si>
  <si>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</si>
  <si>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</si>
  <si>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</si>
  <si>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</si>
  <si>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</si>
  <si>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</si>
  <si>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</si>
  <si>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</si>
  <si>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</si>
  <si>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</si>
  <si>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</si>
  <si>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</si>
  <si>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</si>
  <si>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</si>
  <si>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</si>
  <si>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</si>
  <si>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</si>
  <si>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</si>
  <si>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</si>
  <si>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</si>
  <si>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</si>
  <si>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</si>
  <si>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</si>
  <si>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</si>
  <si>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</si>
  <si>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</si>
  <si>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</si>
  <si>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</si>
  <si>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</si>
  <si>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</si>
  <si>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</si>
  <si>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</si>
  <si>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</si>
  <si>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</si>
  <si>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</si>
  <si>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</si>
  <si>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</si>
  <si>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</si>
  <si>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</si>
  <si>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</si>
  <si>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</si>
  <si>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</si>
  <si>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</si>
  <si>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</si>
  <si>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</si>
  <si>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</si>
  <si>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</si>
  <si>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</si>
  <si>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</si>
  <si>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</si>
  <si>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</si>
  <si>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</si>
  <si>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</si>
  <si>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</si>
  <si>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</si>
  <si>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</si>
  <si>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</si>
  <si>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</si>
  <si>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</si>
  <si>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</si>
  <si>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</si>
  <si>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</si>
  <si>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</si>
  <si>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</si>
  <si>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</si>
  <si>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</si>
  <si>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</si>
  <si>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</si>
  <si>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</si>
  <si>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</si>
  <si>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</si>
  <si>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</si>
  <si>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</si>
  <si>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</si>
  <si>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</si>
  <si>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</si>
  <si>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</si>
  <si>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</si>
  <si>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</si>
  <si>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</si>
  <si>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</si>
  <si>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</si>
  <si>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</si>
  <si>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</si>
  <si>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</si>
  <si>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</si>
  <si>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</si>
  <si>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</si>
  <si>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</si>
  <si>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</si>
  <si>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</si>
  <si>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</si>
  <si>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</si>
  <si>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</si>
  <si>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</si>
  <si>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</si>
  <si>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</si>
  <si>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</si>
  <si>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</si>
  <si>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</si>
  <si>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</si>
  <si>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</si>
  <si>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</si>
  <si>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</si>
  <si>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</si>
  <si>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</si>
  <si>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</si>
  <si>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</si>
  <si>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</si>
  <si>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</si>
  <si>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</si>
  <si>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</si>
  <si>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</si>
  <si>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</si>
  <si>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</si>
  <si>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</si>
  <si>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</si>
  <si>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</si>
  <si>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</si>
  <si>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</si>
  <si>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</si>
  <si>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</si>
  <si>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</si>
  <si>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</si>
  <si>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</si>
  <si>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</si>
  <si>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</si>
  <si>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</si>
  <si>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</si>
  <si>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</si>
  <si>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</si>
  <si>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</si>
  <si>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</si>
  <si>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</si>
  <si>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</si>
  <si>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</si>
  <si>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</si>
  <si>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</si>
  <si>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</si>
  <si>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</si>
  <si>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</si>
  <si>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</si>
  <si>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</si>
  <si>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</si>
  <si>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</si>
  <si>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</si>
  <si>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</si>
  <si>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</si>
  <si>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</si>
  <si>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</si>
  <si>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</si>
  <si>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</si>
  <si>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</si>
  <si>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</si>
  <si>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</si>
  <si>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</si>
  <si>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</si>
  <si>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</si>
  <si>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</si>
  <si>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</si>
  <si>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</si>
  <si>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</si>
  <si>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</si>
  <si>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</si>
  <si>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</si>
  <si>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</si>
  <si>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</si>
  <si>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</si>
  <si>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</si>
  <si>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</si>
  <si>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</si>
  <si>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</si>
  <si>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</si>
  <si>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</si>
  <si>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</si>
  <si>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</si>
  <si>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</si>
  <si>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</si>
  <si>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</si>
  <si>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</si>
  <si>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</si>
  <si>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</si>
  <si>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</si>
  <si>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</si>
  <si>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</si>
  <si>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</si>
  <si>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</si>
  <si>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</si>
  <si>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</si>
  <si>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</si>
  <si>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</si>
  <si>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</si>
  <si>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</si>
  <si>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</si>
  <si>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</si>
  <si>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</si>
  <si>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</si>
  <si>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</si>
  <si>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</si>
  <si>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</si>
  <si>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</si>
  <si>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</si>
  <si>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</si>
  <si>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</si>
  <si>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</si>
  <si>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</si>
  <si>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</si>
  <si>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</si>
  <si>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</si>
  <si>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</si>
  <si>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</si>
  <si>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</si>
  <si>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</si>
  <si>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</si>
  <si>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</si>
  <si>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</si>
  <si>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</si>
  <si>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</si>
  <si>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</si>
  <si>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</si>
  <si>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</si>
  <si>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</si>
  <si>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</si>
  <si>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</si>
  <si>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</si>
  <si>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</si>
  <si>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</si>
  <si>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</si>
  <si>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</si>
  <si>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</si>
  <si>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</si>
  <si>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</si>
  <si>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</si>
  <si>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</si>
  <si>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</si>
  <si>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</si>
  <si>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</si>
  <si>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</si>
  <si>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</si>
  <si>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</si>
  <si>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</si>
  <si>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</si>
  <si>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</si>
  <si>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</si>
  <si>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</si>
  <si>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</si>
  <si>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</si>
  <si>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</si>
  <si>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</si>
  <si>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</si>
  <si>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</si>
  <si>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</si>
  <si>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</si>
  <si>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</si>
  <si>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</si>
  <si>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</si>
  <si>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</si>
  <si>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</si>
  <si>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</si>
  <si>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</si>
  <si>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</si>
  <si>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</si>
  <si>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</si>
  <si>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</si>
  <si>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</si>
  <si>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</si>
  <si>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</si>
  <si>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</si>
  <si>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</si>
  <si>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</si>
  <si>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</si>
  <si>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</si>
  <si>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</si>
  <si>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</si>
  <si>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</si>
  <si>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</si>
  <si>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</si>
  <si>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</si>
  <si>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</si>
  <si>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</si>
  <si>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</si>
  <si>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</si>
  <si>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</si>
  <si>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</si>
  <si>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</si>
  <si>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</si>
  <si>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</si>
  <si>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</si>
  <si>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</si>
  <si>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</si>
  <si>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</si>
  <si>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</si>
  <si>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</si>
  <si>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</si>
  <si>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</si>
  <si>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</si>
  <si>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</si>
  <si>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</si>
  <si>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</si>
  <si>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</si>
  <si>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</si>
  <si>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</si>
  <si>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</si>
  <si>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</si>
  <si>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</si>
  <si>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</si>
  <si>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</si>
  <si>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</si>
  <si>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</si>
  <si>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</si>
  <si>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</si>
  <si>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</si>
  <si>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</si>
  <si>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</si>
  <si>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</si>
  <si>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</si>
  <si>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</si>
  <si>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</si>
  <si>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</si>
  <si>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</si>
  <si>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</si>
  <si>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</si>
  <si>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</si>
  <si>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</si>
  <si>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</si>
  <si>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</si>
  <si>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</si>
  <si>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</si>
  <si>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</si>
  <si>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</si>
  <si>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</si>
  <si>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</si>
  <si>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</si>
  <si>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</si>
  <si>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</si>
  <si>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</si>
  <si>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</si>
  <si>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</si>
  <si>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</si>
  <si>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</si>
  <si>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</si>
  <si>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</si>
  <si>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</si>
  <si>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</si>
  <si>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</si>
  <si>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</si>
  <si>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</si>
  <si>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</si>
  <si>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</si>
  <si>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</si>
  <si>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</si>
  <si>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</si>
  <si>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</si>
  <si>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</si>
  <si>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</si>
  <si>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</si>
  <si>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</si>
  <si>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</si>
  <si>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</si>
  <si>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</si>
  <si>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</si>
  <si>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</si>
  <si>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</si>
  <si>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</si>
  <si>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</si>
  <si>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</si>
  <si>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</si>
  <si>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</si>
  <si>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</si>
  <si>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</si>
  <si>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</si>
  <si>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</si>
  <si>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</si>
  <si>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</si>
  <si>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</si>
  <si>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</si>
  <si>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</si>
  <si>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</si>
  <si>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</si>
  <si>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</si>
  <si>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</si>
  <si>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</si>
  <si>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</si>
  <si>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</si>
  <si>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</si>
  <si>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</si>
  <si>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</si>
  <si>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</si>
  <si>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</si>
  <si>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</si>
  <si>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</si>
  <si>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</si>
  <si>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</si>
  <si>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</si>
  <si>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</si>
  <si>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</si>
  <si>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</si>
  <si>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</si>
  <si>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</si>
  <si>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</si>
  <si>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</si>
  <si>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</si>
  <si>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</si>
  <si>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</si>
  <si>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</si>
  <si>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</si>
  <si>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</si>
  <si>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</si>
  <si>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</si>
  <si>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</si>
  <si>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</si>
  <si>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</si>
  <si>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</si>
  <si>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</si>
  <si>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</si>
  <si>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</si>
  <si>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</si>
  <si>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</si>
  <si>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</si>
  <si>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</si>
  <si>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</si>
  <si>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</si>
  <si>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</si>
  <si>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</si>
  <si>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</si>
  <si>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</si>
  <si>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</si>
  <si>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</si>
  <si>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</si>
  <si>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</si>
  <si>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</si>
  <si>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</si>
  <si>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</si>
  <si>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</si>
  <si>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</si>
  <si>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</si>
  <si>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</si>
  <si>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</si>
  <si>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</si>
  <si>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</si>
  <si>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</si>
  <si>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</si>
  <si>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</si>
  <si>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</si>
  <si>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</si>
  <si>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</si>
  <si>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</si>
  <si>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</si>
  <si>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</si>
  <si>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</si>
  <si>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</si>
  <si>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</si>
  <si>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</si>
  <si>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</si>
  <si>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</si>
  <si>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</si>
  <si>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</si>
  <si>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</si>
  <si>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</si>
  <si>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</si>
  <si>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</si>
  <si>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</si>
  <si>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</si>
  <si>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</si>
  <si>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</si>
  <si>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</si>
  <si>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</si>
  <si>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</si>
  <si>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</si>
  <si>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</si>
  <si>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</si>
  <si>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</si>
  <si>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</si>
  <si>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</si>
  <si>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</si>
  <si>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</si>
  <si>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</si>
  <si>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</si>
  <si>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</si>
  <si>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</si>
  <si>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</si>
  <si>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</si>
  <si>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</si>
  <si>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</si>
  <si>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</si>
  <si>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</si>
  <si>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</si>
  <si>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</si>
  <si>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</si>
  <si>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</si>
  <si>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</si>
  <si>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</si>
  <si>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</si>
  <si>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</si>
  <si>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</si>
  <si>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</si>
  <si>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</si>
  <si>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</si>
  <si>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</si>
  <si>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</si>
  <si>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</si>
  <si>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</si>
  <si>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</si>
  <si>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</si>
  <si>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</si>
  <si>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</si>
  <si>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</si>
  <si>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</si>
  <si>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</si>
  <si>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</si>
  <si>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</si>
  <si>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</si>
  <si>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</si>
  <si>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</si>
  <si>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</si>
  <si>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</si>
  <si>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</si>
  <si>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</si>
  <si>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</si>
  <si>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</si>
  <si>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</si>
  <si>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</si>
  <si>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</si>
  <si>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</si>
  <si>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</si>
  <si>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</si>
  <si>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</si>
  <si>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</si>
  <si>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</si>
  <si>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</si>
  <si>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</si>
  <si>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</si>
  <si>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</si>
  <si>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</si>
  <si>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</si>
  <si>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</si>
  <si>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</si>
  <si>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</si>
  <si>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</si>
  <si>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</si>
  <si>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</si>
  <si>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</si>
  <si>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</si>
  <si>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</si>
  <si>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</si>
  <si>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</si>
  <si>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</si>
  <si>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</si>
  <si>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</si>
  <si>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</si>
  <si>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</si>
  <si>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</si>
  <si>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</si>
  <si>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</si>
  <si>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</si>
  <si>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</si>
  <si>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</si>
  <si>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</si>
  <si>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</si>
  <si>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</si>
  <si>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</si>
  <si>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</si>
  <si>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</si>
  <si>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</si>
  <si>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</si>
  <si>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</si>
  <si>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</si>
  <si>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</si>
  <si>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</si>
  <si>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</si>
  <si>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</si>
  <si>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</si>
  <si>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</si>
  <si>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</si>
  <si>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</si>
  <si>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</si>
  <si>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</si>
  <si>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</si>
  <si>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</si>
  <si>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</si>
  <si>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</si>
  <si>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</si>
  <si>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</si>
  <si>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</si>
  <si>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</si>
  <si>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</si>
  <si>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</si>
  <si>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</si>
  <si>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</si>
  <si>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</si>
  <si>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</si>
  <si>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</si>
  <si>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</si>
  <si>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</si>
  <si>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</si>
  <si>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</si>
  <si>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</si>
  <si>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</si>
  <si>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</si>
  <si>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</si>
  <si>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</si>
  <si>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</si>
  <si>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</si>
  <si>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</si>
  <si>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</si>
  <si>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</si>
  <si>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</si>
  <si>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</si>
  <si>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</si>
  <si>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</si>
  <si>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</si>
  <si>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</si>
  <si>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</si>
  <si>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</si>
  <si>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</si>
  <si>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</si>
  <si>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</si>
  <si>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</si>
  <si>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</si>
  <si>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</si>
  <si>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</si>
  <si>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</si>
  <si>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</si>
  <si>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</si>
  <si>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</si>
  <si>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</si>
  <si>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</si>
  <si>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</si>
  <si>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</si>
  <si>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</si>
  <si>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</si>
  <si>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</si>
  <si>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</si>
  <si>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</si>
  <si>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</si>
  <si>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</si>
  <si>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</si>
  <si>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</si>
  <si>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</si>
  <si>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</si>
  <si>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</si>
  <si>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</si>
  <si>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</si>
  <si>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</si>
  <si>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</si>
  <si>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</si>
  <si>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</si>
  <si>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</si>
  <si>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</si>
  <si>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</si>
  <si>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</si>
  <si>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</si>
  <si>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</si>
  <si>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</si>
  <si>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</si>
  <si>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</si>
  <si>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</si>
  <si>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</si>
  <si>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</si>
  <si>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</si>
  <si>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</si>
  <si>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</si>
  <si>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</si>
  <si>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</si>
  <si>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</si>
  <si>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</si>
  <si>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</si>
  <si>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</si>
  <si>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</si>
  <si>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</si>
  <si>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</si>
  <si>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</si>
  <si>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</si>
  <si>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</si>
  <si>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</si>
  <si>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</si>
  <si>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</si>
  <si>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</si>
  <si>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</si>
  <si>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</si>
  <si>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</si>
  <si>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</si>
  <si>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</si>
  <si>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</si>
  <si>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</si>
  <si>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</si>
  <si>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</si>
  <si>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</si>
  <si>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</si>
  <si>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</si>
  <si>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</si>
  <si>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</si>
  <si>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</si>
  <si>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</si>
  <si>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</si>
  <si>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</si>
  <si>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</si>
  <si>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</si>
  <si>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</si>
  <si>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</si>
  <si>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</si>
  <si>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</si>
  <si>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</si>
  <si>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</si>
  <si>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</si>
  <si>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</si>
  <si>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</si>
  <si>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</si>
  <si>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</si>
  <si>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</si>
  <si>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</si>
  <si>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</si>
  <si>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</si>
  <si>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</si>
  <si>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</si>
  <si>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</si>
  <si>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</si>
  <si>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</si>
  <si>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</si>
  <si>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</si>
  <si>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</si>
  <si>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</si>
  <si>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</si>
  <si>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</si>
  <si>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</si>
  <si>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</si>
  <si>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</si>
  <si>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</si>
  <si>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</si>
  <si>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</si>
  <si>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</si>
  <si>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</si>
  <si>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</si>
  <si>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</si>
  <si>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</si>
  <si>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</si>
  <si>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</si>
  <si>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</si>
  <si>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</si>
  <si>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</si>
  <si>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</si>
  <si>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</si>
  <si>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</si>
  <si>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</si>
  <si>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</si>
  <si>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</si>
  <si>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</si>
  <si>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</si>
  <si>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</si>
  <si>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</si>
  <si>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</si>
  <si>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</si>
  <si>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</si>
  <si>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</si>
  <si>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</si>
  <si>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</si>
  <si>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</si>
  <si>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</si>
  <si>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</si>
  <si>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</si>
  <si>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</si>
  <si>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</si>
  <si>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</si>
  <si>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</si>
  <si>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</si>
  <si>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</si>
  <si>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</si>
  <si>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</si>
  <si>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</si>
  <si>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</si>
  <si>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</si>
  <si>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</si>
  <si>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</si>
  <si>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</si>
  <si>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</si>
  <si>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</si>
  <si>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</si>
  <si>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</si>
  <si>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</si>
  <si>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</si>
  <si>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</si>
  <si>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</si>
  <si>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</si>
  <si>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</si>
  <si>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</si>
  <si>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</si>
  <si>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</si>
  <si>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</si>
  <si>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</si>
  <si>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</si>
  <si>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</si>
  <si>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</si>
  <si>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</si>
  <si>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</si>
  <si>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</si>
  <si>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</si>
  <si>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</si>
  <si>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</si>
  <si>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</si>
  <si>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</si>
  <si>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</si>
  <si>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</si>
  <si>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</si>
  <si>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</si>
  <si>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</si>
  <si>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</si>
  <si>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</si>
  <si>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</si>
  <si>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</si>
  <si>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</si>
  <si>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</si>
  <si>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</si>
  <si>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</si>
  <si>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</si>
  <si>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</si>
  <si>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</si>
  <si>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</si>
  <si>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</si>
  <si>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</si>
  <si>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</si>
  <si>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</si>
  <si>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</si>
  <si>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</si>
  <si>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</si>
  <si>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</si>
  <si>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</si>
  <si>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</si>
  <si>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</si>
  <si>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</si>
  <si>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</si>
  <si>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</si>
  <si>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</si>
  <si>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</si>
  <si>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</si>
  <si>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</si>
  <si>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</si>
  <si>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</si>
  <si>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</si>
  <si>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</si>
  <si>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</si>
  <si>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</si>
  <si>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</si>
  <si>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</si>
  <si>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</si>
  <si>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</si>
  <si>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</si>
  <si>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</si>
  <si>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</si>
  <si>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</si>
  <si>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</si>
  <si>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</si>
  <si>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</si>
  <si>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</si>
  <si>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</si>
  <si>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</si>
  <si>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</si>
  <si>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</si>
  <si>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</si>
  <si>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</si>
  <si>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</si>
  <si>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</si>
  <si>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</si>
  <si>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</si>
  <si>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</si>
  <si>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</si>
  <si>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</si>
  <si>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</si>
  <si>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</si>
  <si>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</si>
  <si>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</si>
  <si>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</si>
  <si>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</si>
  <si>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</si>
  <si>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</si>
  <si>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</si>
  <si>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</si>
  <si>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</si>
  <si>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</si>
  <si>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</si>
  <si>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</si>
  <si>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</si>
  <si>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</si>
  <si>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</si>
  <si>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</si>
  <si>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</si>
  <si>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</si>
  <si>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</si>
  <si>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</si>
  <si>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</si>
  <si>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</si>
  <si>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</si>
  <si>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</si>
  <si>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</si>
  <si>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</si>
  <si>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</si>
  <si>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</si>
  <si>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</si>
  <si>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</si>
  <si>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</si>
  <si>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</si>
  <si>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</si>
  <si>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</si>
  <si>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</si>
  <si>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</si>
  <si>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</si>
  <si>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</si>
  <si>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</si>
  <si>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</si>
  <si>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</si>
  <si>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</si>
  <si>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</si>
  <si>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</si>
  <si>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</si>
  <si>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</si>
  <si>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</si>
  <si>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</si>
  <si>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</si>
  <si>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</si>
  <si>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</si>
  <si>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</si>
  <si>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</si>
  <si>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</si>
  <si>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</si>
  <si>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</si>
  <si>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</si>
  <si>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</si>
  <si>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</si>
  <si>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</si>
  <si>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</si>
  <si>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</si>
  <si>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</si>
  <si>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</si>
  <si>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</si>
  <si>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</si>
  <si>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</si>
  <si>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</si>
  <si>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</si>
  <si>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</si>
  <si>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</si>
  <si>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</si>
  <si>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</si>
  <si>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</si>
  <si>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</si>
  <si>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</si>
  <si>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</si>
  <si>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</si>
  <si>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</si>
  <si>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</si>
  <si>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</si>
  <si>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</si>
  <si>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</si>
  <si>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</si>
  <si>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</si>
  <si>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</si>
  <si>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</si>
  <si>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</si>
  <si>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</si>
  <si>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</si>
  <si>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</si>
  <si>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</si>
  <si>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</si>
  <si>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</si>
  <si>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</si>
  <si>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</si>
  <si>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</si>
  <si>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</si>
  <si>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</si>
  <si>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</si>
  <si>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</si>
  <si>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</si>
  <si>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</si>
  <si>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</si>
  <si>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</si>
  <si>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</si>
  <si>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</si>
  <si>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</si>
  <si>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</si>
  <si>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</si>
  <si>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</si>
  <si>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</si>
  <si>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</si>
  <si>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</si>
  <si>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</si>
  <si>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</si>
  <si>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</si>
  <si>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</si>
  <si>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</si>
  <si>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</si>
  <si>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</si>
  <si>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</si>
  <si>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</si>
  <si>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</si>
  <si>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</si>
  <si>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</si>
  <si>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</si>
  <si>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</si>
  <si>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</si>
  <si>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</si>
  <si>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</si>
  <si>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</si>
  <si>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</si>
  <si>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</si>
  <si>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</si>
  <si>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</si>
  <si>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</si>
  <si>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</si>
  <si>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</si>
  <si>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</si>
  <si>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</si>
  <si>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</si>
  <si>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</si>
  <si>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</si>
  <si>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</si>
  <si>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</si>
  <si>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</si>
  <si>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</si>
  <si>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</si>
  <si>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</si>
  <si>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</si>
  <si>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</si>
  <si>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</si>
  <si>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</si>
  <si>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</si>
  <si>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</si>
  <si>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</si>
  <si>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</si>
  <si>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</si>
  <si>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</si>
  <si>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</si>
  <si>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</si>
  <si>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</si>
  <si>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</si>
  <si>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</si>
  <si>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</si>
  <si>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</si>
  <si>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</si>
  <si>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</si>
  <si>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</si>
  <si>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</si>
  <si>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</si>
  <si>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</si>
  <si>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</si>
  <si>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</si>
  <si>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</si>
  <si>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</si>
  <si>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</si>
  <si>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</si>
  <si>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</si>
  <si>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</si>
  <si>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</si>
  <si>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</si>
  <si>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</si>
  <si>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</si>
  <si>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</si>
  <si>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</si>
  <si>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</si>
  <si>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</si>
  <si>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</si>
  <si>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</si>
  <si>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</si>
  <si>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</si>
  <si>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</si>
  <si>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</si>
  <si>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</si>
  <si>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</si>
  <si>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</si>
  <si>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</si>
  <si>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</si>
  <si>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</si>
  <si>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</si>
  <si>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</si>
  <si>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</si>
  <si>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</si>
  <si>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</si>
  <si>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</si>
  <si>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</si>
  <si>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</si>
  <si>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</si>
  <si>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</si>
  <si>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</si>
  <si>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</si>
  <si>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</si>
  <si>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</si>
  <si>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</si>
  <si>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</si>
  <si>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</si>
  <si>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</si>
  <si>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</si>
  <si>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</si>
  <si>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</si>
  <si>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</si>
  <si>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</si>
  <si>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</si>
  <si>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</si>
  <si>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</si>
  <si>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</si>
  <si>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</si>
  <si>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</si>
  <si>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</si>
  <si>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</si>
  <si>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</si>
  <si>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</si>
  <si>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</si>
  <si>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</si>
  <si>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</si>
  <si>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</si>
  <si>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</si>
  <si>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</si>
  <si>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</si>
  <si>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</si>
  <si>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</si>
  <si>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</si>
  <si>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</si>
  <si>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</si>
  <si>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</si>
  <si>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</si>
  <si>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</si>
  <si>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</si>
  <si>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</si>
  <si>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</si>
  <si>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</si>
  <si>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</si>
  <si>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</si>
  <si>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</si>
  <si>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</si>
  <si>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</si>
  <si>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</si>
  <si>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</si>
  <si>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</si>
  <si>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</si>
  <si>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</si>
  <si>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</si>
  <si>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</si>
  <si>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</si>
  <si>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</si>
  <si>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</si>
  <si>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</si>
  <si>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</si>
  <si>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</si>
  <si>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</si>
  <si>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</si>
  <si>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</si>
  <si>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</si>
  <si>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</si>
  <si>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</si>
  <si>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</si>
  <si>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</si>
  <si>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</si>
  <si>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</si>
  <si>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</si>
  <si>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</si>
  <si>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</si>
  <si>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</si>
  <si>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</si>
  <si>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</si>
  <si>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</si>
  <si>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</si>
  <si>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</si>
  <si>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</si>
  <si>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</si>
  <si>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</si>
  <si>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</si>
  <si>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</si>
  <si>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</si>
  <si>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</si>
  <si>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</si>
  <si>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</si>
  <si>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</si>
  <si>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</si>
  <si>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</si>
  <si>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</si>
  <si>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</si>
  <si>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</si>
  <si>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</si>
  <si>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</si>
  <si>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</si>
  <si>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</si>
  <si>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</si>
  <si>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</si>
  <si>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</si>
  <si>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</si>
  <si>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</si>
  <si>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</si>
  <si>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</si>
  <si>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</si>
  <si>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</si>
  <si>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</si>
  <si>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</si>
  <si>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</si>
  <si>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</si>
  <si>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</si>
  <si>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</si>
  <si>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</si>
  <si>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</si>
  <si>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</si>
  <si>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</si>
  <si>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</si>
  <si>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</si>
  <si>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</si>
  <si>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</si>
  <si>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</si>
  <si>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</si>
  <si>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</si>
  <si>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</si>
  <si>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</si>
  <si>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</si>
  <si>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</si>
  <si>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</si>
  <si>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</si>
  <si>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</si>
  <si>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</si>
  <si>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</si>
  <si>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</si>
  <si>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</si>
  <si>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</si>
  <si>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</si>
  <si>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</si>
  <si>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</si>
  <si>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</si>
  <si>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</si>
  <si>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</si>
  <si>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</si>
  <si>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</si>
  <si>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</si>
  <si>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</si>
  <si>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</si>
  <si>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</si>
  <si>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</si>
  <si>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</si>
  <si>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</si>
  <si>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</si>
  <si>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</si>
  <si>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</si>
  <si>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</si>
  <si>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</si>
  <si>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</si>
  <si>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</si>
  <si>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</si>
  <si>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</si>
  <si>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</si>
  <si>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</si>
  <si>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</si>
  <si>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</si>
  <si>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</si>
  <si>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</si>
  <si>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</si>
  <si>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</si>
  <si>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</si>
  <si>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</si>
  <si>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</si>
  <si>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</si>
  <si>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</si>
  <si>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</si>
  <si>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</si>
  <si>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</si>
  <si>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</si>
  <si>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</si>
  <si>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</si>
  <si>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</si>
  <si>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</si>
  <si>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</si>
  <si>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</si>
  <si>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</si>
  <si>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</si>
  <si>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</si>
  <si>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</si>
  <si>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</si>
  <si>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</si>
  <si>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</si>
  <si>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</si>
  <si>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</si>
  <si>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</si>
  <si>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</si>
  <si>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</si>
  <si>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</si>
  <si>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</si>
  <si>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</si>
  <si>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</si>
  <si>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</si>
  <si>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</si>
  <si>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</si>
  <si>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</si>
  <si>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</si>
  <si>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</si>
  <si>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</si>
  <si>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</si>
  <si>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</si>
  <si>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</si>
  <si>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</si>
  <si>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</si>
  <si>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</si>
  <si>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</si>
  <si>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</si>
  <si>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</si>
  <si>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</si>
  <si>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</si>
  <si>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</si>
  <si>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</si>
  <si>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</si>
  <si>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</si>
  <si>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</si>
  <si>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</si>
  <si>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</si>
  <si>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</si>
  <si>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</si>
  <si>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</si>
  <si>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</si>
  <si>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</si>
  <si>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</si>
  <si>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</si>
  <si>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</si>
  <si>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</si>
  <si>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</si>
  <si>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</si>
  <si>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</si>
  <si>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</si>
  <si>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</si>
  <si>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</si>
  <si>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</si>
  <si>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</si>
  <si>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</si>
  <si>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</si>
  <si>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</si>
  <si>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</si>
  <si>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</si>
  <si>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</si>
  <si>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</si>
  <si>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</si>
  <si>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</si>
  <si>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</si>
  <si>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</si>
  <si>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</si>
  <si>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</si>
  <si>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</si>
  <si>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</si>
  <si>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</si>
  <si>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</si>
  <si>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</si>
  <si>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</si>
  <si>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</si>
  <si>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</si>
  <si>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</si>
  <si>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</si>
  <si>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</si>
  <si>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</si>
  <si>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</si>
  <si>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</si>
  <si>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</si>
  <si>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</si>
  <si>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</si>
  <si>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</si>
  <si>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</si>
  <si>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</si>
  <si>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</si>
  <si>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</si>
  <si>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</si>
  <si>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</si>
  <si>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</si>
  <si>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</si>
  <si>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</si>
  <si>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</si>
  <si>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</si>
  <si>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</si>
  <si>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</si>
  <si>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</si>
  <si>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</si>
  <si>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</si>
  <si>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</si>
  <si>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</si>
  <si>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</si>
  <si>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</si>
  <si>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</si>
  <si>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</si>
  <si>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</si>
  <si>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</si>
  <si>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</si>
  <si>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</si>
  <si>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</si>
  <si>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</si>
  <si>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</si>
  <si>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</si>
  <si>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</si>
  <si>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</si>
  <si>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</si>
  <si>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</si>
  <si>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</si>
  <si>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</si>
  <si>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</si>
  <si>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</si>
  <si>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</si>
  <si>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</si>
  <si>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</si>
  <si>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</si>
  <si>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</si>
  <si>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</si>
  <si>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</si>
  <si>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</si>
  <si>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</si>
  <si>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</si>
  <si>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</si>
  <si>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</si>
  <si>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</si>
  <si>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</si>
  <si>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</si>
  <si>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</si>
  <si>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</si>
  <si>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</si>
  <si>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</si>
  <si>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</si>
  <si>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</si>
  <si>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</si>
  <si>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</si>
  <si>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</si>
  <si>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</si>
  <si>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</si>
  <si>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</si>
  <si>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</si>
  <si>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</si>
  <si>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</si>
  <si>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</si>
  <si>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</si>
  <si>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</si>
  <si>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</si>
  <si>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</si>
  <si>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</si>
  <si>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</si>
  <si>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</si>
  <si>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</si>
  <si>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</si>
  <si>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</si>
  <si>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</si>
  <si>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</si>
  <si>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</si>
  <si>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</si>
  <si>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</si>
  <si>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</si>
  <si>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</si>
  <si>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</si>
  <si>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</si>
  <si>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</si>
  <si>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</si>
  <si>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</si>
  <si>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</si>
  <si>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</si>
  <si>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</si>
  <si>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</si>
  <si>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</si>
  <si>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</si>
  <si>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</si>
  <si>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</si>
  <si>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</si>
  <si>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</si>
  <si>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</si>
  <si>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</si>
  <si>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</si>
  <si>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</si>
  <si>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</si>
  <si>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</si>
  <si>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</si>
  <si>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</si>
  <si>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</si>
  <si>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</si>
  <si>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</si>
  <si>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</si>
  <si>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</si>
  <si>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</si>
  <si>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</si>
  <si>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</si>
  <si>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</si>
  <si>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</si>
  <si>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</si>
  <si>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</si>
  <si>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</si>
  <si>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</si>
  <si>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</si>
  <si>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</si>
  <si>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</si>
  <si>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</si>
  <si>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</si>
  <si>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</si>
  <si>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</si>
  <si>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</si>
  <si>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</si>
  <si>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</si>
  <si>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</si>
  <si>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</si>
  <si>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</si>
  <si>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</si>
  <si>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</si>
  <si>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</si>
  <si>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</si>
  <si>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</si>
  <si>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</si>
  <si>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</si>
  <si>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</si>
  <si>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</si>
  <si>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</si>
  <si>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</si>
  <si>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</si>
  <si>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</si>
  <si>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</si>
  <si>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</si>
  <si>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</si>
  <si>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</si>
  <si>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</si>
  <si>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</si>
  <si>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</si>
  <si>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</si>
  <si>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</si>
  <si>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</si>
  <si>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</si>
  <si>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</si>
  <si>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</si>
  <si>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</si>
  <si>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</si>
  <si>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</si>
  <si>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</si>
  <si>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</si>
  <si>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</si>
  <si>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</si>
  <si>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</si>
  <si>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</si>
  <si>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</si>
  <si>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</si>
  <si>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</si>
  <si>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</si>
  <si>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</si>
  <si>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</si>
  <si>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</si>
  <si>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</si>
  <si>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</si>
  <si>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</si>
  <si>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</si>
  <si>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</si>
  <si>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</si>
  <si>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</si>
  <si>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</si>
  <si>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</si>
  <si>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</si>
  <si>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</si>
  <si>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</si>
  <si>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</si>
  <si>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</si>
  <si>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</si>
  <si>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</si>
  <si>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</si>
  <si>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</si>
  <si>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</si>
  <si>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</si>
  <si>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</si>
  <si>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</si>
  <si>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</si>
  <si>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</si>
  <si>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</si>
  <si>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</si>
  <si>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</si>
  <si>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</si>
  <si>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</si>
  <si>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</si>
  <si>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</si>
  <si>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</si>
  <si>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</si>
  <si>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</si>
  <si>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</si>
  <si>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</si>
  <si>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</si>
  <si>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</si>
  <si>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</si>
  <si>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</si>
  <si>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</si>
  <si>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</si>
  <si>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</si>
  <si>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</si>
  <si>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</si>
  <si>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</si>
  <si>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</si>
  <si>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</si>
  <si>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</si>
  <si>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</si>
  <si>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</si>
  <si>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</si>
  <si>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</si>
  <si>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</si>
  <si>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</si>
  <si>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</si>
  <si>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</si>
  <si>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</si>
  <si>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</si>
  <si>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</si>
  <si>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</si>
  <si>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</si>
  <si>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</si>
  <si>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</si>
  <si>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</si>
  <si>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</si>
  <si>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</si>
  <si>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</si>
  <si>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</si>
  <si>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</si>
  <si>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</si>
  <si>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</si>
  <si>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</si>
  <si>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</si>
  <si>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</si>
  <si>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</si>
  <si>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</si>
  <si>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</si>
  <si>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</si>
  <si>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</si>
  <si>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</si>
  <si>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</si>
  <si>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</si>
  <si>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</si>
  <si>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</si>
  <si>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</si>
  <si>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</si>
  <si>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</si>
  <si>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</si>
  <si>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</si>
  <si>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</si>
  <si>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</si>
  <si>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</si>
  <si>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</si>
  <si>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</si>
  <si>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</si>
  <si>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</si>
  <si>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</si>
  <si>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</si>
  <si>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</si>
  <si>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</si>
  <si>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</si>
  <si>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</si>
  <si>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</si>
  <si>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</si>
  <si>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</si>
  <si>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</si>
  <si>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</si>
  <si>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</si>
  <si>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</si>
  <si>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</si>
  <si>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</si>
  <si>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</si>
  <si>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</si>
  <si>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</si>
  <si>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</si>
  <si>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</si>
  <si>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</si>
  <si>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</si>
  <si>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</si>
  <si>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</si>
  <si>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</si>
  <si>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</si>
  <si>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</si>
  <si>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</si>
  <si>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</si>
  <si>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</si>
  <si>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</si>
  <si>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</si>
  <si>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</si>
  <si>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</si>
  <si>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</si>
  <si>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</si>
  <si>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</si>
  <si>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</si>
  <si>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</si>
  <si>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</si>
  <si>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</si>
  <si>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</si>
  <si>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</si>
  <si>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</si>
  <si>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</si>
  <si>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</si>
  <si>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</si>
  <si>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</si>
  <si>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</si>
  <si>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</si>
  <si>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</si>
  <si>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</si>
  <si>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</si>
  <si>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</si>
  <si>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</si>
  <si>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</si>
  <si>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</si>
  <si>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</si>
  <si>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</si>
  <si>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</si>
  <si>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</si>
  <si>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</si>
  <si>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</si>
  <si>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</si>
  <si>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</si>
  <si>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</si>
  <si>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</si>
  <si>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</si>
  <si>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</si>
  <si>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</si>
  <si>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</si>
  <si>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</si>
  <si>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</si>
  <si>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</si>
  <si>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</si>
  <si>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</si>
  <si>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</si>
  <si>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</si>
  <si>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</si>
  <si>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</si>
  <si>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</si>
  <si>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</si>
  <si>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</si>
  <si>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</si>
  <si>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</si>
  <si>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</si>
  <si>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</si>
  <si>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</si>
  <si>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</si>
  <si>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</si>
  <si>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</si>
  <si>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</si>
  <si>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</si>
  <si>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</si>
  <si>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</si>
  <si>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</si>
  <si>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</si>
  <si>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</si>
  <si>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</si>
  <si>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</si>
  <si>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</si>
  <si>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</si>
  <si>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</si>
  <si>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</si>
  <si>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</si>
  <si>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</si>
  <si>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</si>
  <si>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</si>
  <si>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</si>
  <si>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</si>
  <si>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</si>
  <si>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</si>
  <si>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</si>
  <si>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</si>
  <si>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</si>
  <si>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</si>
  <si>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</si>
  <si>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</si>
  <si>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</si>
  <si>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</si>
  <si>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</si>
  <si>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</si>
  <si>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</si>
  <si>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</si>
  <si>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</si>
  <si>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</si>
  <si>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</si>
  <si>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</si>
  <si>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</si>
  <si>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</si>
  <si>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</si>
  <si>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</si>
  <si>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</si>
  <si>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</si>
  <si>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</si>
  <si>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</si>
  <si>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</si>
  <si>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</si>
  <si>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</si>
  <si>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</si>
  <si>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</si>
  <si>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</si>
  <si>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</si>
  <si>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</si>
  <si>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</si>
  <si>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</si>
  <si>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</si>
  <si>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</si>
  <si>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</si>
  <si>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</si>
  <si>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</si>
  <si>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</si>
  <si>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</si>
  <si>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</si>
  <si>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</si>
  <si>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</si>
  <si>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</si>
  <si>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</si>
  <si>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</si>
  <si>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</si>
  <si>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</si>
  <si>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</si>
  <si>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</si>
  <si>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</si>
  <si>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</si>
  <si>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</si>
  <si>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</si>
  <si>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</si>
  <si>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</si>
  <si>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</si>
  <si>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</si>
  <si>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</si>
  <si>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</si>
  <si>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</si>
  <si>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</si>
  <si>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</si>
  <si>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</si>
  <si>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</si>
  <si>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</si>
  <si>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</si>
  <si>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</si>
  <si>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</si>
  <si>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</si>
  <si>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</si>
  <si>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</si>
  <si>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</si>
  <si>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</si>
  <si>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</si>
  <si>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</si>
  <si>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</si>
  <si>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</si>
  <si>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</si>
  <si>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</si>
  <si>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</si>
  <si>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</si>
  <si>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</si>
  <si>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</si>
  <si>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</si>
  <si>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</si>
  <si>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</si>
  <si>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</si>
  <si>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</si>
  <si>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</si>
  <si>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</si>
  <si>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</si>
  <si>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</si>
  <si>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</si>
  <si>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</si>
  <si>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</si>
  <si>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</si>
  <si>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</si>
  <si>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</si>
  <si>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</si>
  <si>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</si>
  <si>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</si>
  <si>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</si>
  <si>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</si>
  <si>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</si>
  <si>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</si>
  <si>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</si>
  <si>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</si>
  <si>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</si>
  <si>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</si>
  <si>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</si>
  <si>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</si>
  <si>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</si>
  <si>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</si>
  <si>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</si>
  <si>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</si>
  <si>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</si>
  <si>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</si>
  <si>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</si>
  <si>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</si>
  <si>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</si>
  <si>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</si>
  <si>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</si>
  <si>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</si>
  <si>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</si>
  <si>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</si>
  <si>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</si>
  <si>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</si>
  <si>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</si>
  <si>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</si>
  <si>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</si>
  <si>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</si>
  <si>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</si>
  <si>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</si>
  <si>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</si>
  <si>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</si>
  <si>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</si>
  <si>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</si>
  <si>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</si>
  <si>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</si>
  <si>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</si>
  <si>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</si>
  <si>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</si>
  <si>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</si>
  <si>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</si>
  <si>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</si>
  <si>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</si>
  <si>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</si>
  <si>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</si>
  <si>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</si>
  <si>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</si>
  <si>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</si>
  <si>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</si>
  <si>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</si>
  <si>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</si>
  <si>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</si>
  <si>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</si>
  <si>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</si>
  <si>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</si>
  <si>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</si>
  <si>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</si>
  <si>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</si>
  <si>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</si>
  <si>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</si>
  <si>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</si>
  <si>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</si>
  <si>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</si>
  <si>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</si>
  <si>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</si>
  <si>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</si>
  <si>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</si>
  <si>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</si>
  <si>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</si>
  <si>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</si>
  <si>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</si>
  <si>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</si>
  <si>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</si>
  <si>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</si>
  <si>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</si>
  <si>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</si>
  <si>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</si>
  <si>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</si>
  <si>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</si>
  <si>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</si>
  <si>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</si>
  <si>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</si>
  <si>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</si>
  <si>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</si>
  <si>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</si>
  <si>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</si>
  <si>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</si>
  <si>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</si>
  <si>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</si>
  <si>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</si>
  <si>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</si>
  <si>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</si>
  <si>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</si>
  <si>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</si>
  <si>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</si>
  <si>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</si>
  <si>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</si>
  <si>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</si>
  <si>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</si>
  <si>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</si>
  <si>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</si>
  <si>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</si>
  <si>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</si>
  <si>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</si>
  <si>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</si>
  <si>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</si>
  <si>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</si>
  <si>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</si>
  <si>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</si>
  <si>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</si>
  <si>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</si>
  <si>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</si>
  <si>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</si>
  <si>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</si>
  <si>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</si>
  <si>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</si>
  <si>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</si>
  <si>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</si>
  <si>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</si>
  <si>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</si>
  <si>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</si>
  <si>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</si>
  <si>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</si>
  <si>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</si>
  <si>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</si>
  <si>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</si>
  <si>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</si>
  <si>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</si>
  <si>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</si>
  <si>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</si>
  <si>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</si>
  <si>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</si>
  <si>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</si>
  <si>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</si>
  <si>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</si>
  <si>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</si>
  <si>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</si>
  <si>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</si>
  <si>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</si>
  <si>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</si>
  <si>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</si>
  <si>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</si>
  <si>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</si>
  <si>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</si>
  <si>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</si>
  <si>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</si>
  <si>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</si>
  <si>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</si>
  <si>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</si>
  <si>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</si>
  <si>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</si>
  <si>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</si>
  <si>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</si>
  <si>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</si>
  <si>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</si>
  <si>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</si>
  <si>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</si>
  <si>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</si>
  <si>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</si>
  <si>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</si>
  <si>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</si>
  <si>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</si>
  <si>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</si>
  <si>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</si>
  <si>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</si>
  <si>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</si>
  <si>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</si>
  <si>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</si>
  <si>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</si>
  <si>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</si>
  <si>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</si>
  <si>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</si>
  <si>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</si>
  <si>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</si>
  <si>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</si>
  <si>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</si>
  <si>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</si>
  <si>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</si>
  <si>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</si>
  <si>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</si>
  <si>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</si>
  <si>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</si>
  <si>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</si>
  <si>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</si>
  <si>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</si>
  <si>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</si>
  <si>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</si>
  <si>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</si>
  <si>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</si>
  <si>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</si>
  <si>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</si>
  <si>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</si>
  <si>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</si>
  <si>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</si>
  <si>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</si>
  <si>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</si>
  <si>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</si>
  <si>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</si>
  <si>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</si>
  <si>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</si>
  <si>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</si>
  <si>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</si>
  <si>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</si>
  <si>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</si>
  <si>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</si>
  <si>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</si>
  <si>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</si>
  <si>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</si>
  <si>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</si>
  <si>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</si>
  <si>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</si>
  <si>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</si>
  <si>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</si>
  <si>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</si>
  <si>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</si>
  <si>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</si>
  <si>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</si>
  <si>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</si>
  <si>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</si>
  <si>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</si>
  <si>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</si>
  <si>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</si>
  <si>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</si>
  <si>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</si>
  <si>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</si>
  <si>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</si>
  <si>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</si>
  <si>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</si>
  <si>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</si>
  <si>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</si>
  <si>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</si>
  <si>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</si>
  <si>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</si>
  <si>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</si>
  <si>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</si>
  <si>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</si>
  <si>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</si>
  <si>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</si>
  <si>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</si>
  <si>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</si>
  <si>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</si>
  <si>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</si>
  <si>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</si>
  <si>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</si>
  <si>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</si>
  <si>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</si>
  <si>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</si>
  <si>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</si>
  <si>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</si>
  <si>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</si>
  <si>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</si>
  <si>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</si>
  <si>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</si>
  <si>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</si>
  <si>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</si>
  <si>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</si>
  <si>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</si>
  <si>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</si>
  <si>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</si>
  <si>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</si>
  <si>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</si>
  <si>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</si>
  <si>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</si>
  <si>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</si>
  <si>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</si>
  <si>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</si>
  <si>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</si>
  <si>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</si>
  <si>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</si>
  <si>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</si>
  <si>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</si>
  <si>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</si>
  <si>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</si>
  <si>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</si>
  <si>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</si>
  <si>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</si>
  <si>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</si>
  <si>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</si>
  <si>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</si>
  <si>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</si>
  <si>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</si>
  <si>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</si>
  <si>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</si>
  <si>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</si>
  <si>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</si>
  <si>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</si>
  <si>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</si>
  <si>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</si>
  <si>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</si>
  <si>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</si>
  <si>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</si>
  <si>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</si>
  <si>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</si>
  <si>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</si>
  <si>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</si>
  <si>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</si>
  <si>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</si>
  <si>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</si>
  <si>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</si>
  <si>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</si>
  <si>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</si>
  <si>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</si>
  <si>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</si>
  <si>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</si>
  <si>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</si>
  <si>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</si>
  <si>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</si>
  <si>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</si>
  <si>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</si>
  <si>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</si>
  <si>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</si>
  <si>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</si>
  <si>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</si>
  <si>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</si>
  <si>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</si>
  <si>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</si>
  <si>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</si>
  <si>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</si>
  <si>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</si>
  <si>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</si>
  <si>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</si>
  <si>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</si>
  <si>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</si>
  <si>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</si>
  <si>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</si>
  <si>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</si>
  <si>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</si>
  <si>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</si>
  <si>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</si>
  <si>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</si>
  <si>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</si>
  <si>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</si>
  <si>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</si>
  <si>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</si>
  <si>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</si>
  <si>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</si>
  <si>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</si>
  <si>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</si>
  <si>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</si>
  <si>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</si>
  <si>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</si>
  <si>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</si>
  <si>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</si>
  <si>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</si>
  <si>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</si>
  <si>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</si>
  <si>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</si>
  <si>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</si>
  <si>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</si>
  <si>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</si>
  <si>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</si>
  <si>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</si>
  <si>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</si>
  <si>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</si>
  <si>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</si>
  <si>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</si>
  <si>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</si>
  <si>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</si>
  <si>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</si>
  <si>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</si>
  <si>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</si>
  <si>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</si>
  <si>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</si>
  <si>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</si>
  <si>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</si>
  <si>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</si>
  <si>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</si>
  <si>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</si>
  <si>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</si>
  <si>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</si>
  <si>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</si>
  <si>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</si>
  <si>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</si>
  <si>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</si>
  <si>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</si>
  <si>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</si>
  <si>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</si>
  <si>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</si>
  <si>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</si>
  <si>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</si>
  <si>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</si>
  <si>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</si>
  <si>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</si>
  <si>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</si>
  <si>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</si>
  <si>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</si>
  <si>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</si>
  <si>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</si>
  <si>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</si>
  <si>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</si>
  <si>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</si>
  <si>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</si>
  <si>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</si>
  <si>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</si>
  <si>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</si>
  <si>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</si>
  <si>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</si>
  <si>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</si>
  <si>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</si>
  <si>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</si>
  <si>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</si>
  <si>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</si>
  <si>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</si>
  <si>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</si>
  <si>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</si>
  <si>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</si>
  <si>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</si>
  <si>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</si>
  <si>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</si>
  <si>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</si>
  <si>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</si>
  <si>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</si>
  <si>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</si>
  <si>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</si>
  <si>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</si>
  <si>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</si>
  <si>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</si>
  <si>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</si>
  <si>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</si>
  <si>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</si>
  <si>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</si>
  <si>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</si>
  <si>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</si>
  <si>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</si>
  <si>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</si>
  <si>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</si>
  <si>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</si>
  <si>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</si>
  <si>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</si>
  <si>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</si>
  <si>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</si>
  <si>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</si>
  <si>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</si>
  <si>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</si>
  <si>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</si>
  <si>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</si>
  <si>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</si>
  <si>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</si>
  <si>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</si>
  <si>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</si>
  <si>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</si>
  <si>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</si>
  <si>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</si>
  <si>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</si>
  <si>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</si>
  <si>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</si>
  <si>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</si>
  <si>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</si>
  <si>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</si>
  <si>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</si>
  <si>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</si>
  <si>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</si>
  <si>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</si>
  <si>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</si>
  <si>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</si>
  <si>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</si>
  <si>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</si>
  <si>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</si>
  <si>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</si>
  <si>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</si>
  <si>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</si>
  <si>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</si>
  <si>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</si>
  <si>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</si>
  <si>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</si>
  <si>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</si>
  <si>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</si>
  <si>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</si>
  <si>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</si>
  <si>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</si>
  <si>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</si>
  <si>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</si>
  <si>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</si>
  <si>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</si>
  <si>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</si>
  <si>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</si>
  <si>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</si>
  <si>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</si>
  <si>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</si>
  <si>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</si>
  <si>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</si>
  <si>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</si>
  <si>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</si>
  <si>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</si>
  <si>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</si>
  <si>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</si>
  <si>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</si>
  <si>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</si>
  <si>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</si>
  <si>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</si>
  <si>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</si>
  <si>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</si>
  <si>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</si>
  <si>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</si>
  <si>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</si>
  <si>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</si>
  <si>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</si>
  <si>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</si>
  <si>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</si>
  <si>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</si>
  <si>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</si>
  <si>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</si>
  <si>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</si>
  <si>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</si>
  <si>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</si>
  <si>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</si>
  <si>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</si>
  <si>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</si>
  <si>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</si>
  <si>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</si>
  <si>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</si>
  <si>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</si>
  <si>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</si>
  <si>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</si>
  <si>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</si>
  <si>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</si>
  <si>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</si>
  <si>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</si>
  <si>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</si>
  <si>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</si>
  <si>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</si>
  <si>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</si>
  <si>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</si>
  <si>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</si>
  <si>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</si>
  <si>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</si>
  <si>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</si>
  <si>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</si>
  <si>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</si>
  <si>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</si>
  <si>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</si>
  <si>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</si>
  <si>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</si>
  <si>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</si>
  <si>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</si>
  <si>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</si>
  <si>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</si>
  <si>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</si>
  <si>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</si>
  <si>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</si>
  <si>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</si>
  <si>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</si>
  <si>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</si>
  <si>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</si>
  <si>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</si>
  <si>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</si>
  <si>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</si>
  <si>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</si>
  <si>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</si>
  <si>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</si>
  <si>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</si>
  <si>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</si>
  <si>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</si>
  <si>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</si>
  <si>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</si>
  <si>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</si>
  <si>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</si>
  <si>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</si>
  <si>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</si>
  <si>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</si>
  <si>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</si>
  <si>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</si>
  <si>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</si>
  <si>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</si>
  <si>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</si>
  <si>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</si>
  <si>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</si>
  <si>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</si>
  <si>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</si>
  <si>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</si>
  <si>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</si>
  <si>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</si>
  <si>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</si>
  <si>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</si>
  <si>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</si>
  <si>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</si>
  <si>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</si>
  <si>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</si>
  <si>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</si>
  <si>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</si>
  <si>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</si>
  <si>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</si>
  <si>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</si>
  <si>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</si>
  <si>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</si>
  <si>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</si>
  <si>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</si>
  <si>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</si>
  <si>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</si>
  <si>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</si>
  <si>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</si>
  <si>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</si>
  <si>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</si>
  <si>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</si>
  <si>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</si>
  <si>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</si>
  <si>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</si>
  <si>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</si>
  <si>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</si>
  <si>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</si>
  <si>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</si>
  <si>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</si>
  <si>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</si>
  <si>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</si>
  <si>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</si>
  <si>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</si>
  <si>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</si>
  <si>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</si>
  <si>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</si>
  <si>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</si>
  <si>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</si>
  <si>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</si>
  <si>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</si>
  <si>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</si>
  <si>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</si>
  <si>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</si>
  <si>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</si>
  <si>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</si>
  <si>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</si>
  <si>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</si>
  <si>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</si>
  <si>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</si>
  <si>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</si>
  <si>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</si>
  <si>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</si>
  <si>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</si>
  <si>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</si>
  <si>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</si>
  <si>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</si>
  <si>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</si>
  <si>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</si>
  <si>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</si>
  <si>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</si>
  <si>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</si>
  <si>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</si>
  <si>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</si>
  <si>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</si>
  <si>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</si>
  <si>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</si>
  <si>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</si>
  <si>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</si>
  <si>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</si>
  <si>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</si>
  <si>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</si>
  <si>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</si>
  <si>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</si>
  <si>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</si>
  <si>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</si>
  <si>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</si>
  <si>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</si>
  <si>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</si>
  <si>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</si>
  <si>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</si>
  <si>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</si>
  <si>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</si>
  <si>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</si>
  <si>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</si>
  <si>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</si>
  <si>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</si>
  <si>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</si>
  <si>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</si>
  <si>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</si>
  <si>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</si>
  <si>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</si>
  <si>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</si>
  <si>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</si>
  <si>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</si>
  <si>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</si>
  <si>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</si>
  <si>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</si>
  <si>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</si>
  <si>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</si>
  <si>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</si>
  <si>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</si>
  <si>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</si>
  <si>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</si>
  <si>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</si>
  <si>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</si>
  <si>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</si>
  <si>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</si>
  <si>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</si>
  <si>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</si>
  <si>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</si>
  <si>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</si>
  <si>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</si>
  <si>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</si>
  <si>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</si>
  <si>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</si>
  <si>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</si>
  <si>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</si>
  <si>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</si>
  <si>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</si>
  <si>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</si>
  <si>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</si>
  <si>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</si>
  <si>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</si>
  <si>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</si>
  <si>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</si>
  <si>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</si>
  <si>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</si>
  <si>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</si>
  <si>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</si>
  <si>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</si>
  <si>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</si>
  <si>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</si>
  <si>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</si>
  <si>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</si>
  <si>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</si>
  <si>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</si>
  <si>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</si>
  <si>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</si>
  <si>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</si>
  <si>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</si>
  <si>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</si>
  <si>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</si>
  <si>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</si>
  <si>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</si>
  <si>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</si>
  <si>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</si>
  <si>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</si>
  <si>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</si>
  <si>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</si>
  <si>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</si>
  <si>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</si>
  <si>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</si>
  <si>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</si>
  <si>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</si>
  <si>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</si>
  <si>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</si>
  <si>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</si>
  <si>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</si>
  <si>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</si>
  <si>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</si>
  <si>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</si>
  <si>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</si>
  <si>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</si>
  <si>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</si>
  <si>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</si>
  <si>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</si>
  <si>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</si>
  <si>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</si>
  <si>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</si>
  <si>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</si>
  <si>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</si>
  <si>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</si>
  <si>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</si>
  <si>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</si>
  <si>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</si>
  <si>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</si>
  <si>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</si>
  <si>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</si>
  <si>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</si>
  <si>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</si>
  <si>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</si>
  <si>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</si>
  <si>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</si>
  <si>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</si>
  <si>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</si>
  <si>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</si>
  <si>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</si>
  <si>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</si>
  <si>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</si>
  <si>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</si>
  <si>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</si>
  <si>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</si>
  <si>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</si>
  <si>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</si>
  <si>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</si>
  <si>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</si>
  <si>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</si>
  <si>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</si>
  <si>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</si>
  <si>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</si>
  <si>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</si>
  <si>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</si>
  <si>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</si>
  <si>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</si>
  <si>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</si>
  <si>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</si>
  <si>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</si>
  <si>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</si>
  <si>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</si>
  <si>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</si>
  <si>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</si>
  <si>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</si>
  <si>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</si>
  <si>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</si>
  <si>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</si>
  <si>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</si>
  <si>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</si>
  <si>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</si>
  <si>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</si>
  <si>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</si>
  <si>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</si>
  <si>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</si>
  <si>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</si>
  <si>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</si>
  <si>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</si>
  <si>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</si>
  <si>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</si>
  <si>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</si>
  <si>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</si>
  <si>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</si>
  <si>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</si>
  <si>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</si>
  <si>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</si>
  <si>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</si>
  <si>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</si>
  <si>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</si>
  <si>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</si>
  <si>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</si>
  <si>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</si>
  <si>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</si>
  <si>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</si>
  <si>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</si>
  <si>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</si>
  <si>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</si>
  <si>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</si>
  <si>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</si>
  <si>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</si>
  <si>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</si>
  <si>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</si>
  <si>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</si>
  <si>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</si>
  <si>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</si>
  <si>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</si>
  <si>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</si>
  <si>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</si>
  <si>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</si>
  <si>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</si>
  <si>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</si>
  <si>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</si>
  <si>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</si>
  <si>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</si>
  <si>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</si>
  <si>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</si>
  <si>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</si>
  <si>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</si>
  <si>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</si>
  <si>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</si>
  <si>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</si>
  <si>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</si>
  <si>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</si>
  <si>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</si>
  <si>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</si>
  <si>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</si>
  <si>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</si>
  <si>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</si>
  <si>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</si>
  <si>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</si>
  <si>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</si>
  <si>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</si>
  <si>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</si>
  <si>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</si>
  <si>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</si>
  <si>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</si>
  <si>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</si>
  <si>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</si>
  <si>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</si>
  <si>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</si>
  <si>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</si>
  <si>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</si>
  <si>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</si>
  <si>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</si>
  <si>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</si>
  <si>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</si>
  <si>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</si>
  <si>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</si>
  <si>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</si>
  <si>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</si>
  <si>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</si>
  <si>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</si>
  <si>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</si>
  <si>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</si>
  <si>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</si>
  <si>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</si>
  <si>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</si>
  <si>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</si>
  <si>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</si>
  <si>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</si>
  <si>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</si>
  <si>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</si>
  <si>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</si>
  <si>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</si>
  <si>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</si>
  <si>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</si>
  <si>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</si>
  <si>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</si>
  <si>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</si>
  <si>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</si>
  <si>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</si>
  <si>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</si>
  <si>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</si>
  <si>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</si>
  <si>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</si>
  <si>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</si>
  <si>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</si>
  <si>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</si>
  <si>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</si>
  <si>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</si>
  <si>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</si>
  <si>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</si>
  <si>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</si>
  <si>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</si>
  <si>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</si>
  <si>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</si>
  <si>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</si>
  <si>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</si>
  <si>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</si>
  <si>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</si>
  <si>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</si>
  <si>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</si>
  <si>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</si>
  <si>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</si>
  <si>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</si>
  <si>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</si>
  <si>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</si>
  <si>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</si>
  <si>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</si>
  <si>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</si>
  <si>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</si>
  <si>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</si>
  <si>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</si>
  <si>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</si>
  <si>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</si>
  <si>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</si>
  <si>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</si>
  <si>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</si>
  <si>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</si>
  <si>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</si>
  <si>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</si>
  <si>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</si>
  <si>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</si>
  <si>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</si>
  <si>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</si>
  <si>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</si>
  <si>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</si>
  <si>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</si>
  <si>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</si>
  <si>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</si>
  <si>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</si>
  <si>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</si>
  <si>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</si>
  <si>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</si>
  <si>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</si>
  <si>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</si>
  <si>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</si>
  <si>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</si>
  <si>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</si>
  <si>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</si>
  <si>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</si>
  <si>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</si>
  <si>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</si>
  <si>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</si>
  <si>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</si>
  <si>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</si>
  <si>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</si>
  <si>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</si>
  <si>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</si>
  <si>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</si>
  <si>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</si>
  <si>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</si>
  <si>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</si>
  <si>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</si>
  <si>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</si>
  <si>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</si>
  <si>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</si>
  <si>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</si>
  <si>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</si>
  <si>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</si>
  <si>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</si>
  <si>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</si>
  <si>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</si>
  <si>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</si>
  <si>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</si>
  <si>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</si>
  <si>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</si>
  <si>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</si>
  <si>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</si>
  <si>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</si>
  <si>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</si>
  <si>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</si>
  <si>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</si>
  <si>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</si>
  <si>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</si>
  <si>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</si>
  <si>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</si>
  <si>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</si>
  <si>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</si>
  <si>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</si>
  <si>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</si>
  <si>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</si>
  <si>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</si>
  <si>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</si>
  <si>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</si>
  <si>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</si>
  <si>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</si>
  <si>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</si>
  <si>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</si>
  <si>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</si>
  <si>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</si>
  <si>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</si>
  <si>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</si>
  <si>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</si>
  <si>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</si>
  <si>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</si>
  <si>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</si>
  <si>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</si>
  <si>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</si>
  <si>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</si>
  <si>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</si>
  <si>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</si>
  <si>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</si>
  <si>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</si>
  <si>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</si>
  <si>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</si>
  <si>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</si>
  <si>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</si>
  <si>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</si>
  <si>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</si>
  <si>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</si>
  <si>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</si>
  <si>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</si>
  <si>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</si>
  <si>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</si>
  <si>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</si>
  <si>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</si>
  <si>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</si>
  <si>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</si>
  <si>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</si>
  <si>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</si>
  <si>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</si>
  <si>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</si>
  <si>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</si>
  <si>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</si>
  <si>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</si>
  <si>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</si>
  <si>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</si>
  <si>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</si>
  <si>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</si>
  <si>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</si>
  <si>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</si>
  <si>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</si>
  <si>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</si>
  <si>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</si>
  <si>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</si>
  <si>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</si>
  <si>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</si>
  <si>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</si>
  <si>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</si>
  <si>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</si>
  <si>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</si>
  <si>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</si>
  <si>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</si>
  <si>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</si>
  <si>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</si>
  <si>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</si>
  <si>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</si>
  <si>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</si>
  <si>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</si>
  <si>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</si>
  <si>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</si>
  <si>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</si>
  <si>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</si>
  <si>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</si>
  <si>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</si>
  <si>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</si>
  <si>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</si>
  <si>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</si>
  <si>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</si>
  <si>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</si>
  <si>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</si>
  <si>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</si>
  <si>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</si>
  <si>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</si>
  <si>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</si>
  <si>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</si>
  <si>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</si>
  <si>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</si>
  <si>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</si>
  <si>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</si>
  <si>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</si>
  <si>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</si>
  <si>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</si>
  <si>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</si>
  <si>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</si>
  <si>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</si>
  <si>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</si>
  <si>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</si>
  <si>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</si>
  <si>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</si>
  <si>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</si>
  <si>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</si>
  <si>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</si>
  <si>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</si>
  <si>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</si>
  <si>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</si>
  <si>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</si>
  <si>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</si>
  <si>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</si>
  <si>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</si>
  <si>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</si>
  <si>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</si>
  <si>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</si>
  <si>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</si>
  <si>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</si>
  <si>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</si>
  <si>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</si>
  <si>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</si>
  <si>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</si>
  <si>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</si>
  <si>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</si>
  <si>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</si>
  <si>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</si>
  <si>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</si>
  <si>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</si>
  <si>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</si>
  <si>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</si>
  <si>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</si>
  <si>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</si>
  <si>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</si>
  <si>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</si>
  <si>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</si>
  <si>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</si>
  <si>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</si>
  <si>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</si>
  <si>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</si>
  <si>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</si>
  <si>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</si>
  <si>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</si>
  <si>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</si>
  <si>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</si>
  <si>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</si>
  <si>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</si>
  <si>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</si>
  <si>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</si>
  <si>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</si>
  <si>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</si>
  <si>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</si>
  <si>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</si>
  <si>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</si>
  <si>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</si>
  <si>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</si>
  <si>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</si>
  <si>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</si>
  <si>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</si>
  <si>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</si>
  <si>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</si>
  <si>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</si>
  <si>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</si>
  <si>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</si>
  <si>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</si>
  <si>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</si>
  <si>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</si>
  <si>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</si>
  <si>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</si>
  <si>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</si>
  <si>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</si>
  <si>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</si>
  <si>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</si>
  <si>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</si>
  <si>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</si>
  <si>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</si>
  <si>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</si>
  <si>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</si>
  <si>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</si>
  <si>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</si>
  <si>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</si>
  <si>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</si>
  <si>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</si>
  <si>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</si>
  <si>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</si>
  <si>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</si>
  <si>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</si>
  <si>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</si>
  <si>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</si>
  <si>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</si>
  <si>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</si>
  <si>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</si>
  <si>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</si>
  <si>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</si>
  <si>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</si>
  <si>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</si>
  <si>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</si>
  <si>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</si>
  <si>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</si>
  <si>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</si>
  <si>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</si>
  <si>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</si>
  <si>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</si>
  <si>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</si>
  <si>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</si>
  <si>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</si>
  <si>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</si>
  <si>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</si>
  <si>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</si>
  <si>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</si>
  <si>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</si>
  <si>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</si>
  <si>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</si>
  <si>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</si>
  <si>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</si>
  <si>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</si>
  <si>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</si>
  <si>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</si>
  <si>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</si>
  <si>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</si>
  <si>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</si>
  <si>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</si>
  <si>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</si>
  <si>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</si>
  <si>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</si>
  <si>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</si>
  <si>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</si>
  <si>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</si>
  <si>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</si>
  <si>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</si>
  <si>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</si>
  <si>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</si>
  <si>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</si>
  <si>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</si>
  <si>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</si>
  <si>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</si>
  <si>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</si>
  <si>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</si>
  <si>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</si>
  <si>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</si>
  <si>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</si>
  <si>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</si>
  <si>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</si>
  <si>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</si>
  <si>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</si>
  <si>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</si>
  <si>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</si>
  <si>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</si>
  <si>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</si>
  <si>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</si>
  <si>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</si>
  <si>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</si>
  <si>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</si>
  <si>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</si>
  <si>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</si>
  <si>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</si>
  <si>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</si>
  <si>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</si>
  <si>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</si>
  <si>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</si>
  <si>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</si>
  <si>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</si>
  <si>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</si>
  <si>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</si>
  <si>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</si>
  <si>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</si>
  <si>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</si>
  <si>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</si>
  <si>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</si>
  <si>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</si>
  <si>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</si>
  <si>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</si>
  <si>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</si>
  <si>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</si>
  <si>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</si>
  <si>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</si>
  <si>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</si>
  <si>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</si>
  <si>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</si>
  <si>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</si>
  <si>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</si>
  <si>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</si>
  <si>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</si>
  <si>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</si>
  <si>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</si>
  <si>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</si>
  <si>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</si>
  <si>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</si>
  <si>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</si>
  <si>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</si>
  <si>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</si>
  <si>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</si>
  <si>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</si>
  <si>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</si>
  <si>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</si>
  <si>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</si>
  <si>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</si>
  <si>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</si>
  <si>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</si>
  <si>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</si>
  <si>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</si>
  <si>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</si>
  <si>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</si>
  <si>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</si>
  <si>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</si>
  <si>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</si>
  <si>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</si>
  <si>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</si>
  <si>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</si>
  <si>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</si>
  <si>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</si>
  <si>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</si>
  <si>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</si>
  <si>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</si>
  <si>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</si>
  <si>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</si>
  <si>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</si>
  <si>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</si>
  <si>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</si>
  <si>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</si>
  <si>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</si>
  <si>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</si>
  <si>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</si>
  <si>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</si>
  <si>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</si>
  <si>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</si>
  <si>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</si>
  <si>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</si>
  <si>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</si>
  <si>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</si>
  <si>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</si>
  <si>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</si>
  <si>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</si>
  <si>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</si>
  <si>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</si>
  <si>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</si>
  <si>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</si>
  <si>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</si>
  <si>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</si>
  <si>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</si>
  <si>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</si>
  <si>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</si>
  <si>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</si>
  <si>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</si>
  <si>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</si>
  <si>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</si>
  <si>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</si>
  <si>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</si>
  <si>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</si>
  <si>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</si>
  <si>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</si>
  <si>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</si>
  <si>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</si>
  <si>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</si>
  <si>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</si>
  <si>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</si>
  <si>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</si>
  <si>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</si>
  <si>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</si>
  <si>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</si>
  <si>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</si>
  <si>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</si>
  <si>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</si>
  <si>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</si>
  <si>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</si>
  <si>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</si>
  <si>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</si>
  <si>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</si>
  <si>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</si>
  <si>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</si>
  <si>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</si>
  <si>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</si>
  <si>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</si>
  <si>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</si>
  <si>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</si>
  <si>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</si>
  <si>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</si>
  <si>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</si>
  <si>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</si>
  <si>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</si>
  <si>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</si>
  <si>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</si>
  <si>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</si>
  <si>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</si>
  <si>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</si>
  <si>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</si>
  <si>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</si>
  <si>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</si>
  <si>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</si>
  <si>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</si>
  <si>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</si>
  <si>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</si>
  <si>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</si>
  <si>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</si>
  <si>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</si>
  <si>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</si>
  <si>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</si>
  <si>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</si>
  <si>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</si>
  <si>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</si>
  <si>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</si>
  <si>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</si>
  <si>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</si>
  <si>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</si>
  <si>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</si>
  <si>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</si>
  <si>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</si>
  <si>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</si>
  <si>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</si>
  <si>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</si>
  <si>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</si>
  <si>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</si>
  <si>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</si>
  <si>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</si>
  <si>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</si>
  <si>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</si>
  <si>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</si>
  <si>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</si>
  <si>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</si>
  <si>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</si>
  <si>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</si>
  <si>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</si>
  <si>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</si>
  <si>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</si>
  <si>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</si>
  <si>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</si>
  <si>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</si>
  <si>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</si>
  <si>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</si>
  <si>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</si>
  <si>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</si>
  <si>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</si>
  <si>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</si>
  <si>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</si>
  <si>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</si>
  <si>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</si>
  <si>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</si>
  <si>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</si>
  <si>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</si>
  <si>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</si>
  <si>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</si>
  <si>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</si>
  <si>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</si>
  <si>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</si>
  <si>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</si>
  <si>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</si>
  <si>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</si>
  <si>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</si>
  <si>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</si>
  <si>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</si>
  <si>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</si>
  <si>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</si>
  <si>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</si>
  <si>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</si>
  <si>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</si>
  <si>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</si>
  <si>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</si>
  <si>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</si>
  <si>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</si>
  <si>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</si>
  <si>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</si>
  <si>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</si>
  <si>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</si>
  <si>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</si>
  <si>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</si>
  <si>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</si>
  <si>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</si>
  <si>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</si>
  <si>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</si>
  <si>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</si>
  <si>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</si>
  <si>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</si>
  <si>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</si>
  <si>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</si>
  <si>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</si>
  <si>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</si>
  <si>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</si>
  <si>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</si>
  <si>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</si>
  <si>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</si>
  <si>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</si>
  <si>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</si>
  <si>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</si>
  <si>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</si>
  <si>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</si>
  <si>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</si>
  <si>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</si>
  <si>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</si>
  <si>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</si>
  <si>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</si>
  <si>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</si>
  <si>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</si>
  <si>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</si>
  <si>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</si>
  <si>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</si>
  <si>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</si>
  <si>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</si>
  <si>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</si>
  <si>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</si>
  <si>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</si>
  <si>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</si>
  <si>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</si>
  <si>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</si>
  <si>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</si>
  <si>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</si>
  <si>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</si>
  <si>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</si>
  <si>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</si>
  <si>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</si>
  <si>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</si>
  <si>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</si>
  <si>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</si>
  <si>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</si>
  <si>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</si>
  <si>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</si>
  <si>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</si>
  <si>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</si>
  <si>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</si>
  <si>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</si>
  <si>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</si>
  <si>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</si>
  <si>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</si>
  <si>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</si>
  <si>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</si>
  <si>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</si>
  <si>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</si>
  <si>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</si>
  <si>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</si>
  <si>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</si>
  <si>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</si>
  <si>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</si>
  <si>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</si>
  <si>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</si>
  <si>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</si>
  <si>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</si>
  <si>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</si>
  <si>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</si>
  <si>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</si>
  <si>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</si>
  <si>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</si>
  <si>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</si>
  <si>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</si>
  <si>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</si>
  <si>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</si>
  <si>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</si>
  <si>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</si>
  <si>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</si>
  <si>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</si>
  <si>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</si>
  <si>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</si>
  <si>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</si>
  <si>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</si>
  <si>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</si>
  <si>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</si>
  <si>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</si>
  <si>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</si>
  <si>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</si>
  <si>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</si>
  <si>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</si>
  <si>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</si>
  <si>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</si>
  <si>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</si>
  <si>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</si>
  <si>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</si>
  <si>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</si>
  <si>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</si>
  <si>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</si>
  <si>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</si>
  <si>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</si>
  <si>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</si>
  <si>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</si>
  <si>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</si>
  <si>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</si>
  <si>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</si>
  <si>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</si>
  <si>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</si>
  <si>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</si>
  <si>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</si>
  <si>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</si>
  <si>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</si>
  <si>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</si>
  <si>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</si>
  <si>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</si>
  <si>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</si>
  <si>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</si>
  <si>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</si>
  <si>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</si>
  <si>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</si>
  <si>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</si>
  <si>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</si>
  <si>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</si>
  <si>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</si>
  <si>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</si>
  <si>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</si>
  <si>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</si>
  <si>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</si>
  <si>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</si>
  <si>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</si>
  <si>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</si>
  <si>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</si>
  <si>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</si>
  <si>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</si>
  <si>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</si>
  <si>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</si>
  <si>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</si>
  <si>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</si>
  <si>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</si>
  <si>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</si>
  <si>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</si>
  <si>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</si>
  <si>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</si>
  <si>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</si>
  <si>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</si>
  <si>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</si>
  <si>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</si>
  <si>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</si>
  <si>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</si>
  <si>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</si>
  <si>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</si>
  <si>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</si>
  <si>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</si>
  <si>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</si>
  <si>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</si>
  <si>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</si>
  <si>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</si>
  <si>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</si>
  <si>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</si>
  <si>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</si>
  <si>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</si>
  <si>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</si>
  <si>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</si>
  <si>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</si>
  <si>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</si>
  <si>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</si>
  <si>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</si>
  <si>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</si>
  <si>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</si>
  <si>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</si>
  <si>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</si>
  <si>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</si>
  <si>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</si>
  <si>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</si>
  <si>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</si>
  <si>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</si>
  <si>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</si>
  <si>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</si>
  <si>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</si>
  <si>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</si>
  <si>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</si>
  <si>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</si>
  <si>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</si>
  <si>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</si>
  <si>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</si>
  <si>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</si>
  <si>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</si>
  <si>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</si>
  <si>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</si>
  <si>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</si>
  <si>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</si>
  <si>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</si>
  <si>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</si>
  <si>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</si>
  <si>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</si>
  <si>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</si>
  <si>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</si>
  <si>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</si>
  <si>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</si>
  <si>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</si>
  <si>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</si>
  <si>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</si>
  <si>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</si>
  <si>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</si>
  <si>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</si>
  <si>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</si>
  <si>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</si>
  <si>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</si>
  <si>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</si>
  <si>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</si>
  <si>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</si>
  <si>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</si>
  <si>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</si>
  <si>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</si>
  <si>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</si>
  <si>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</si>
  <si>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</si>
  <si>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</si>
  <si>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</si>
  <si>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</si>
  <si>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</si>
  <si>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</si>
  <si>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</si>
  <si>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</si>
  <si>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</si>
  <si>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</si>
  <si>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</si>
  <si>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</si>
  <si>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</si>
  <si>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</si>
  <si>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</si>
  <si>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</si>
  <si>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</si>
  <si>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</si>
  <si>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</si>
  <si>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</si>
  <si>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</si>
  <si>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</si>
  <si>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</si>
  <si>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</si>
  <si>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</si>
  <si>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</si>
  <si>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</si>
  <si>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</si>
  <si>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</si>
  <si>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</si>
  <si>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</si>
  <si>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</si>
  <si>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</si>
  <si>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</si>
  <si>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</si>
  <si>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</si>
  <si>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</si>
  <si>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</si>
  <si>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</si>
  <si>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</si>
  <si>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</si>
  <si>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</si>
  <si>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</si>
  <si>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</si>
  <si>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</si>
  <si>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</si>
  <si>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</si>
  <si>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</si>
  <si>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</si>
  <si>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</si>
  <si>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</si>
  <si>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</si>
  <si>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</si>
  <si>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</si>
  <si>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</si>
  <si>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</si>
  <si>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</si>
  <si>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</si>
  <si>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</si>
  <si>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</si>
  <si>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</si>
  <si>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</si>
  <si>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</si>
  <si>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</si>
  <si>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</si>
  <si>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</si>
  <si>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</si>
  <si>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</si>
  <si>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</si>
  <si>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</si>
  <si>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</si>
  <si>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</si>
  <si>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</si>
  <si>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</si>
  <si>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</si>
  <si>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</si>
  <si>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</si>
  <si>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</si>
  <si>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</si>
  <si>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</si>
  <si>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</si>
  <si>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</si>
  <si>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</si>
  <si>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</si>
  <si>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</si>
  <si>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</si>
  <si>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</si>
  <si>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</si>
  <si>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</si>
  <si>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</si>
  <si>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</si>
  <si>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</si>
  <si>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</si>
  <si>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</si>
  <si>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</si>
  <si>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</si>
  <si>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</si>
  <si>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</si>
  <si>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</si>
  <si>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</si>
  <si>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</si>
  <si>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</si>
  <si>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</si>
  <si>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</si>
  <si>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</si>
  <si>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</si>
  <si>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</si>
  <si>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</si>
  <si>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</si>
  <si>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</si>
  <si>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</si>
  <si>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</si>
  <si>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</si>
  <si>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</si>
  <si>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</si>
  <si>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</si>
  <si>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</si>
  <si>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</si>
  <si>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</si>
  <si>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</si>
  <si>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</si>
  <si>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</si>
  <si>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</si>
  <si>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</si>
  <si>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</si>
  <si>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</si>
  <si>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</si>
  <si>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</si>
  <si>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</si>
  <si>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</si>
  <si>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</si>
  <si>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</si>
  <si>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</si>
  <si>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</si>
  <si>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</si>
  <si>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</si>
  <si>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</si>
  <si>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</si>
  <si>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</si>
  <si>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</si>
  <si>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</si>
  <si>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</si>
  <si>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</si>
  <si>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</si>
  <si>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</si>
  <si>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</si>
  <si>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</si>
  <si>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</si>
  <si>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</si>
  <si>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</si>
  <si>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</si>
  <si>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</si>
  <si>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</si>
  <si>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</si>
  <si>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</si>
  <si>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</si>
  <si>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</si>
  <si>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</si>
  <si>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</si>
  <si>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</si>
  <si>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</si>
  <si>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</si>
  <si>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</si>
  <si>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</si>
  <si>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</si>
  <si>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</si>
  <si>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</si>
  <si>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</si>
  <si>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</si>
  <si>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</si>
  <si>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</si>
  <si>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</si>
  <si>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</si>
  <si>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</si>
  <si>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</si>
  <si>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</si>
  <si>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</si>
  <si>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</si>
  <si>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</si>
  <si>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</si>
  <si>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</si>
  <si>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</si>
  <si>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</si>
  <si>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</si>
  <si>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</si>
  <si>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</si>
  <si>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</si>
  <si>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</si>
  <si>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</si>
  <si>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</si>
  <si>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</si>
  <si>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</si>
  <si>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</si>
  <si>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</si>
  <si>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</si>
  <si>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</si>
  <si>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</si>
  <si>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</si>
  <si>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</si>
  <si>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</si>
  <si>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</si>
  <si>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</si>
  <si>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</si>
  <si>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</si>
  <si>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</si>
  <si>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</si>
  <si>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</si>
  <si>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</si>
  <si>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</si>
  <si>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</si>
  <si>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</si>
  <si>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</si>
  <si>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</si>
  <si>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</si>
  <si>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</si>
  <si>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</si>
  <si>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</si>
  <si>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</si>
  <si>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</si>
  <si>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</si>
  <si>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</si>
  <si>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</si>
  <si>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</si>
  <si>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</si>
  <si>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</si>
  <si>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</si>
  <si>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</si>
  <si>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</si>
  <si>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</si>
  <si>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</si>
  <si>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</si>
  <si>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</si>
  <si>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</si>
  <si>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</si>
  <si>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</si>
  <si>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</si>
  <si>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</si>
  <si>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</si>
  <si>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</si>
  <si>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</si>
  <si>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</si>
  <si>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</si>
  <si>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</si>
  <si>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</si>
  <si>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</si>
  <si>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</si>
  <si>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</si>
  <si>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</si>
  <si>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</si>
  <si>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</si>
  <si>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</si>
  <si>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</si>
  <si>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</si>
  <si>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</si>
  <si>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</si>
  <si>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</si>
  <si>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</si>
  <si>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</si>
  <si>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</si>
  <si>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</si>
  <si>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</si>
  <si>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</si>
  <si>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</si>
  <si>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</si>
  <si>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</si>
  <si>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</si>
  <si>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</si>
  <si>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</si>
  <si>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</si>
  <si>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</si>
  <si>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</si>
  <si>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</si>
  <si>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</si>
  <si>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</si>
  <si>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</si>
  <si>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</si>
  <si>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</si>
  <si>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</si>
  <si>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</si>
  <si>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</si>
  <si>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</si>
  <si>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</si>
  <si>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</si>
  <si>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</si>
  <si>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</si>
  <si>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</si>
  <si>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</si>
  <si>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</si>
  <si>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</si>
  <si>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</si>
  <si>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</si>
  <si>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</si>
  <si>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</si>
  <si>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</si>
  <si>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</si>
  <si>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</si>
  <si>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</si>
  <si>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</si>
  <si>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</si>
  <si>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</si>
  <si>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</si>
  <si>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</si>
  <si>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</si>
  <si>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</si>
  <si>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</si>
  <si>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</si>
  <si>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</si>
  <si>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</si>
  <si>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</si>
  <si>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</si>
  <si>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</si>
  <si>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</si>
  <si>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</si>
  <si>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</si>
  <si>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</si>
  <si>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</si>
  <si>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</si>
  <si>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</si>
  <si>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</si>
  <si>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</si>
  <si>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</si>
  <si>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</si>
  <si>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</si>
  <si>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</si>
  <si>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</si>
  <si>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</si>
  <si>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</si>
  <si>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</si>
  <si>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</si>
  <si>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</si>
  <si>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</si>
  <si>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</si>
  <si>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</si>
  <si>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</si>
  <si>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</si>
  <si>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</si>
  <si>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</si>
  <si>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</si>
  <si>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</si>
  <si>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</si>
  <si>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</si>
  <si>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</si>
  <si>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</si>
  <si>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</si>
  <si>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</si>
  <si>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</si>
  <si>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</si>
  <si>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</si>
  <si>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</si>
  <si>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</si>
  <si>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</si>
  <si>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</si>
  <si>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</si>
  <si>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</si>
  <si>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</si>
  <si>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</si>
  <si>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</si>
  <si>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</si>
  <si>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</si>
  <si>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</si>
  <si>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</si>
  <si>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</si>
  <si>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</si>
  <si>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</si>
  <si>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</si>
  <si>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</si>
  <si>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</si>
  <si>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</si>
  <si>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</si>
  <si>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</si>
  <si>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</si>
  <si>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</si>
  <si>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</si>
  <si>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</si>
  <si>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</si>
  <si>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</si>
  <si>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</si>
  <si>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</si>
  <si>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</si>
  <si>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</si>
  <si>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</si>
  <si>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</si>
  <si>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</si>
  <si>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</si>
  <si>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</si>
  <si>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</si>
  <si>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</si>
  <si>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</si>
  <si>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</si>
  <si>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</si>
  <si>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</si>
  <si>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</si>
  <si>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</si>
  <si>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</si>
  <si>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</si>
  <si>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</si>
  <si>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</si>
  <si>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</si>
  <si>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</si>
  <si>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</si>
  <si>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</si>
  <si>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</si>
  <si>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</si>
  <si>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</si>
  <si>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</si>
  <si>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</si>
  <si>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</si>
  <si>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</si>
  <si>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</si>
  <si>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</si>
  <si>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</si>
  <si>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</si>
  <si>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</si>
  <si>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</si>
  <si>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</si>
  <si>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</si>
  <si>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</si>
  <si>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</si>
  <si>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</si>
  <si>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</si>
  <si>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</si>
  <si>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</si>
  <si>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</si>
  <si>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</si>
  <si>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</si>
  <si>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</si>
  <si>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</si>
  <si>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</si>
  <si>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</si>
  <si>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</si>
  <si>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</si>
  <si>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</si>
  <si>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</si>
  <si>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</si>
  <si>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</si>
  <si>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</si>
  <si>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</si>
  <si>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</si>
  <si>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</si>
  <si>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</si>
  <si>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</si>
  <si>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</si>
  <si>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</si>
  <si>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</si>
  <si>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</si>
  <si>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</si>
  <si>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</si>
  <si>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</si>
  <si>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</si>
  <si>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</si>
  <si>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</si>
  <si>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</si>
  <si>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</si>
  <si>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</si>
  <si>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</si>
  <si>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</si>
  <si>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</si>
  <si>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</si>
  <si>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</si>
  <si>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</si>
  <si>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</si>
  <si>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</si>
  <si>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</si>
  <si>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</si>
  <si>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</si>
  <si>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</si>
  <si>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</si>
  <si>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</si>
  <si>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</si>
  <si>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</si>
  <si>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</si>
  <si>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</si>
  <si>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</si>
  <si>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</si>
  <si>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</si>
  <si>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</si>
  <si>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</si>
  <si>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</si>
  <si>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</si>
  <si>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</si>
  <si>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</si>
  <si>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</si>
  <si>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</si>
  <si>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</si>
  <si>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</si>
  <si>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</si>
  <si>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</si>
  <si>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</si>
  <si>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</si>
  <si>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</si>
  <si>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</si>
  <si>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</si>
  <si>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</si>
  <si>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</si>
  <si>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</si>
  <si>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</si>
  <si>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</si>
  <si>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</si>
  <si>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</si>
  <si>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</si>
  <si>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</si>
  <si>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</si>
  <si>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</si>
  <si>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</si>
  <si>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</si>
  <si>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</si>
  <si>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</si>
  <si>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</si>
  <si>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</si>
  <si>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</si>
  <si>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</si>
  <si>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</si>
  <si>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</si>
  <si>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</si>
  <si>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</si>
  <si>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</si>
  <si>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</si>
  <si>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</si>
  <si>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</si>
  <si>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</si>
  <si>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</si>
  <si>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</si>
  <si>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</si>
  <si>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</si>
  <si>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</si>
  <si>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</si>
  <si>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</si>
  <si>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</si>
  <si>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</si>
  <si>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</si>
  <si>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</si>
  <si>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</si>
  <si>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</si>
  <si>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</si>
  <si>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</si>
  <si>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</si>
  <si>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</si>
  <si>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</si>
  <si>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</si>
  <si>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</si>
  <si>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</si>
  <si>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</si>
  <si>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</si>
  <si>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</si>
  <si>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</si>
  <si>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</si>
  <si>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</si>
  <si>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</si>
  <si>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</si>
  <si>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</si>
  <si>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</si>
  <si>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</si>
  <si>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</si>
  <si>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</si>
  <si>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</si>
  <si>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</si>
  <si>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</si>
  <si>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</si>
  <si>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</si>
  <si>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</si>
  <si>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</si>
  <si>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</si>
  <si>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</si>
  <si>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</si>
  <si>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</si>
  <si>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</si>
  <si>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</si>
  <si>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</si>
  <si>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</si>
  <si>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</si>
  <si>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</si>
  <si>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</si>
  <si>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</si>
  <si>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</si>
  <si>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</si>
  <si>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</si>
  <si>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</si>
  <si>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</si>
  <si>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</si>
  <si>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</si>
  <si>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</si>
  <si>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</si>
  <si>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</si>
  <si>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</si>
  <si>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</si>
  <si>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</si>
  <si>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</si>
  <si>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</si>
  <si>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</si>
  <si>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</si>
  <si>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</si>
  <si>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</si>
  <si>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</si>
  <si>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</si>
  <si>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</si>
  <si>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</si>
  <si>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</si>
  <si>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</si>
  <si>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</si>
  <si>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</si>
  <si>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</si>
  <si>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</si>
  <si>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</si>
  <si>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</si>
  <si>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</si>
  <si>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</si>
  <si>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</si>
  <si>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</si>
  <si>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</si>
  <si>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</si>
  <si>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</si>
  <si>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</si>
  <si>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</si>
  <si>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</si>
  <si>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</si>
  <si>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</si>
  <si>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</si>
  <si>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</si>
  <si>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</si>
  <si>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</si>
  <si>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</si>
  <si>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</si>
  <si>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</si>
  <si>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</si>
  <si>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</si>
  <si>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</si>
  <si>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</si>
  <si>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</si>
  <si>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</si>
  <si>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</si>
  <si>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</si>
  <si>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</si>
  <si>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</si>
  <si>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</si>
  <si>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</si>
  <si>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</si>
  <si>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</si>
  <si>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</si>
  <si>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</si>
  <si>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</si>
  <si>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</si>
  <si>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</si>
  <si>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</si>
  <si>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</si>
  <si>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</si>
  <si>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</si>
  <si>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</si>
  <si>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</si>
  <si>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</si>
  <si>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</si>
  <si>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</si>
  <si>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</si>
  <si>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</si>
  <si>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</si>
  <si>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</si>
  <si>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</si>
  <si>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</si>
  <si>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</si>
  <si>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</si>
  <si>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</si>
  <si>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</si>
  <si>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</si>
  <si>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</si>
  <si>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</si>
  <si>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</si>
  <si>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</si>
  <si>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</si>
  <si>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</si>
  <si>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</si>
  <si>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</si>
  <si>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</si>
  <si>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</si>
  <si>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</si>
  <si>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</si>
  <si>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</si>
  <si>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</si>
  <si>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</si>
  <si>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</si>
  <si>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</si>
  <si>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</si>
  <si>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</si>
  <si>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</si>
  <si>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</si>
  <si>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</si>
  <si>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</si>
  <si>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</si>
  <si>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</si>
  <si>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</si>
  <si>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</si>
  <si>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</si>
  <si>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</si>
  <si>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</si>
  <si>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</si>
  <si>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</si>
  <si>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</si>
  <si>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</si>
  <si>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</si>
  <si>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</si>
  <si>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</si>
  <si>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</si>
  <si>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</si>
  <si>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</si>
  <si>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</si>
  <si>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</si>
  <si>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</si>
  <si>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</si>
  <si>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</si>
  <si>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</si>
  <si>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</si>
  <si>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</si>
  <si>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</si>
  <si>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</si>
  <si>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</si>
  <si>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</si>
  <si>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</si>
  <si>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</si>
  <si>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</si>
  <si>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</si>
  <si>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</si>
  <si>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</si>
  <si>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</si>
  <si>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</si>
  <si>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</si>
  <si>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</si>
  <si>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</si>
  <si>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</si>
  <si>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</si>
  <si>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</si>
  <si>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</si>
  <si>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</si>
  <si>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</si>
  <si>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</si>
  <si>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</si>
  <si>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</si>
  <si>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</si>
  <si>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</si>
  <si>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</si>
  <si>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</si>
  <si>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</si>
  <si>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</si>
  <si>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</si>
  <si>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</si>
  <si>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</si>
  <si>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</si>
  <si>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</si>
  <si>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</si>
  <si>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</si>
  <si>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</si>
  <si>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</si>
  <si>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</si>
  <si>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</si>
  <si>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</si>
  <si>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</si>
  <si>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</si>
  <si>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</si>
  <si>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</si>
  <si>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</si>
  <si>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</si>
  <si>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</si>
  <si>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</si>
  <si>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</si>
  <si>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</si>
  <si>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</si>
  <si>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</si>
  <si>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</si>
  <si>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</si>
  <si>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</si>
  <si>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</si>
  <si>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</si>
  <si>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</si>
  <si>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</si>
  <si>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</si>
  <si>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</si>
  <si>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</si>
  <si>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</si>
  <si>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</si>
  <si>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</si>
  <si>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</si>
  <si>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</si>
  <si>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</si>
  <si>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</si>
  <si>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</si>
  <si>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</si>
  <si>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</si>
  <si>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</si>
  <si>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</si>
  <si>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</si>
  <si>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</si>
  <si>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</si>
  <si>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</si>
  <si>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</si>
  <si>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</si>
  <si>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</si>
  <si>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</si>
  <si>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</si>
  <si>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</si>
  <si>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</si>
  <si>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</si>
  <si>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</si>
  <si>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</si>
  <si>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</si>
  <si>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</si>
  <si>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</si>
  <si>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</si>
  <si>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</si>
  <si>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</si>
  <si>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</si>
  <si>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</si>
  <si>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</si>
  <si>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</si>
  <si>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</si>
  <si>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</si>
  <si>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</si>
  <si>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</si>
  <si>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</si>
  <si>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</si>
  <si>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</si>
  <si>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</si>
  <si>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</si>
  <si>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</si>
  <si>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</si>
  <si>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</si>
  <si>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</si>
  <si>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</si>
  <si>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</si>
  <si>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</si>
  <si>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</si>
  <si>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</si>
  <si>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</si>
  <si>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</si>
  <si>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</si>
  <si>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</si>
  <si>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</si>
  <si>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</si>
  <si>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</si>
  <si>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</si>
  <si>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</si>
  <si>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</si>
  <si>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</si>
  <si>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</si>
  <si>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</si>
  <si>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</si>
  <si>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</si>
  <si>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</si>
  <si>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</si>
  <si>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</si>
  <si>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</si>
  <si>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</si>
  <si>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</si>
  <si>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</si>
  <si>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</si>
  <si>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</si>
  <si>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</si>
  <si>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</si>
  <si>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</si>
  <si>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</si>
  <si>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</si>
  <si>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</si>
  <si>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</si>
  <si>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</si>
  <si>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</si>
  <si>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</si>
  <si>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</si>
  <si>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</si>
  <si>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</si>
  <si>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</si>
  <si>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</si>
  <si>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</si>
  <si>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</si>
  <si>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</si>
  <si>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</si>
  <si>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</si>
  <si>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</si>
  <si>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</si>
  <si>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</si>
  <si>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</si>
  <si>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</si>
  <si>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</si>
  <si>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</si>
  <si>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</si>
  <si>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</si>
  <si>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</si>
  <si>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</si>
  <si>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</si>
  <si>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</si>
  <si>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</si>
  <si>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</si>
  <si>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</si>
  <si>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</si>
  <si>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</si>
  <si>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</si>
  <si>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</si>
  <si>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</si>
  <si>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</si>
  <si>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</si>
  <si>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</si>
  <si>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</si>
  <si>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</si>
  <si>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</si>
  <si>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</si>
  <si>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</si>
  <si>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</si>
  <si>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</si>
  <si>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</si>
  <si>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</si>
  <si>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</si>
  <si>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</si>
  <si>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</si>
  <si>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</si>
  <si>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</si>
  <si>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</si>
  <si>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</si>
  <si>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</si>
  <si>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</si>
  <si>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</si>
  <si>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</si>
  <si>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</si>
  <si>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</si>
  <si>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</si>
  <si>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</si>
  <si>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</si>
  <si>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</si>
  <si>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</si>
  <si>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</si>
  <si>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</si>
  <si>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</si>
  <si>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</si>
  <si>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</si>
  <si>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</si>
  <si>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</si>
  <si>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</si>
  <si>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</si>
  <si>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</si>
  <si>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</si>
  <si>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</si>
  <si>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</si>
  <si>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</si>
  <si>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</si>
  <si>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</si>
  <si>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</si>
  <si>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</si>
  <si>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</si>
  <si>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</si>
  <si>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</si>
  <si>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</si>
  <si>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</si>
  <si>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</si>
  <si>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</si>
  <si>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</si>
  <si>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</si>
  <si>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</si>
  <si>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</si>
  <si>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</si>
  <si>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</si>
  <si>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</si>
  <si>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</si>
  <si>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</si>
  <si>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</si>
  <si>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</si>
  <si>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</si>
  <si>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</si>
  <si>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</si>
  <si>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</si>
  <si>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</si>
  <si>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</si>
  <si>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</si>
  <si>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</si>
  <si>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</si>
  <si>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</si>
  <si>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</si>
  <si>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</si>
  <si>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</si>
  <si>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</si>
  <si>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</si>
  <si>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</si>
  <si>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</si>
  <si>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</si>
  <si>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</si>
  <si>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</si>
  <si>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</si>
  <si>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</si>
  <si>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</si>
  <si>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</si>
  <si>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</si>
  <si>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</si>
  <si>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</si>
  <si>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</si>
  <si>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</si>
  <si>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</si>
  <si>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</si>
  <si>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</si>
  <si>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</si>
  <si>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</si>
  <si>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</si>
  <si>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</si>
  <si>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</si>
  <si>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</si>
  <si>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</si>
  <si>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</si>
  <si>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</si>
  <si>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</si>
  <si>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</si>
  <si>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</si>
  <si>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</si>
  <si>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</si>
  <si>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</si>
  <si>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</si>
  <si>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</si>
  <si>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</si>
  <si>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</si>
  <si>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</si>
  <si>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</si>
  <si>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</si>
  <si>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</si>
  <si>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</si>
  <si>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</si>
  <si>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</si>
  <si>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</si>
  <si>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</si>
  <si>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</si>
  <si>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</si>
  <si>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</si>
  <si>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</si>
  <si>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</si>
  <si>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</si>
  <si>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</si>
  <si>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</si>
  <si>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</si>
  <si>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</si>
  <si>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</si>
  <si>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</si>
  <si>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</si>
  <si>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</si>
  <si>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</si>
  <si>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</si>
  <si>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</si>
  <si>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</si>
  <si>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</si>
  <si>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</si>
  <si>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</si>
  <si>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</si>
  <si>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</si>
  <si>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</si>
  <si>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</si>
  <si>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</si>
  <si>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</si>
  <si>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</si>
  <si>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</si>
  <si>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</si>
  <si>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</si>
  <si>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</si>
  <si>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</si>
  <si>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</si>
  <si>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</si>
  <si>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</si>
  <si>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</si>
  <si>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</si>
  <si>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</si>
  <si>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</si>
  <si>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</si>
  <si>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</si>
  <si>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</si>
  <si>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</si>
  <si>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</si>
  <si>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</si>
  <si>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</si>
  <si>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</si>
  <si>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</si>
  <si>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</si>
  <si>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</si>
  <si>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</si>
  <si>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</si>
  <si>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</si>
  <si>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</si>
  <si>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</si>
  <si>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</si>
  <si>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</si>
  <si>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</si>
  <si>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</si>
  <si>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</si>
  <si>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</si>
  <si>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</si>
  <si>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</si>
  <si>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</si>
  <si>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</si>
  <si>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</si>
  <si>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</si>
  <si>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</si>
  <si>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</si>
  <si>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</si>
  <si>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</si>
  <si>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</si>
  <si>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</si>
  <si>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</si>
  <si>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</si>
  <si>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</si>
  <si>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</si>
  <si>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</si>
  <si>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</si>
  <si>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</si>
  <si>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</si>
  <si>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</si>
  <si>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</si>
  <si>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</si>
  <si>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</si>
  <si>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</si>
  <si>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</si>
  <si>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</si>
  <si>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</si>
  <si>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</si>
  <si>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</si>
  <si>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</si>
  <si>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</si>
  <si>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</si>
  <si>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</si>
  <si>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</si>
  <si>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</si>
  <si>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</si>
  <si>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</si>
  <si>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</si>
  <si>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</si>
  <si>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</si>
  <si>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</si>
  <si>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</si>
  <si>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</si>
  <si>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</si>
  <si>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</si>
  <si>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</si>
  <si>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</si>
  <si>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</si>
  <si>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</si>
  <si>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</si>
  <si>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</si>
  <si>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</si>
  <si>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</si>
  <si>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</si>
  <si>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</si>
  <si>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</si>
  <si>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</si>
  <si>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</si>
  <si>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</si>
  <si>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</si>
  <si>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</si>
  <si>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</si>
  <si>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</si>
  <si>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</si>
  <si>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</si>
  <si>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</si>
  <si>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</si>
  <si>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</si>
  <si>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</si>
  <si>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</si>
  <si>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</si>
  <si>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</si>
  <si>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</si>
  <si>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</si>
  <si>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</si>
  <si>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</si>
  <si>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</si>
  <si>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</si>
  <si>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</si>
  <si>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</si>
  <si>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</si>
  <si>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</si>
  <si>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</si>
  <si>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</si>
  <si>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</si>
  <si>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</si>
  <si>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</si>
  <si>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</si>
  <si>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</si>
  <si>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</si>
  <si>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</si>
  <si>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</si>
  <si>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</si>
  <si>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</si>
  <si>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</si>
  <si>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</si>
  <si>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</si>
  <si>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</si>
  <si>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</si>
  <si>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</si>
  <si>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</si>
  <si>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</si>
  <si>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</si>
  <si>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</si>
  <si>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</si>
  <si>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</si>
  <si>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</si>
  <si>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</si>
  <si>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</si>
  <si>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</si>
  <si>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</si>
  <si>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</si>
  <si>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</si>
  <si>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</si>
  <si>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</si>
  <si>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</si>
  <si>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</si>
  <si>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</si>
  <si>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</si>
  <si>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</si>
  <si>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</si>
  <si>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</si>
  <si>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</si>
  <si>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</si>
  <si>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</si>
  <si>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</si>
  <si>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</si>
  <si>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</si>
  <si>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</si>
  <si>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</si>
  <si>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</si>
  <si>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</si>
  <si>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</si>
  <si>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</si>
  <si>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</si>
  <si>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</si>
  <si>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</si>
  <si>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</si>
  <si>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</si>
  <si>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</si>
  <si>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</si>
  <si>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</si>
  <si>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</si>
  <si>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</si>
  <si>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</si>
  <si>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</si>
  <si>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</si>
  <si>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</si>
  <si>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</si>
  <si>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</si>
  <si>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</si>
  <si>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</si>
  <si>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</si>
  <si>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</si>
  <si>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</si>
  <si>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</si>
  <si>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</si>
  <si>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</si>
  <si>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</si>
  <si>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</si>
  <si>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</si>
  <si>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</si>
  <si>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</si>
  <si>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</si>
  <si>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</si>
  <si>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</si>
  <si>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</si>
  <si>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</si>
  <si>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</si>
  <si>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</si>
  <si>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</si>
  <si>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</si>
  <si>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</si>
  <si>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</si>
  <si>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</si>
  <si>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</si>
  <si>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</si>
  <si>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</si>
  <si>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</si>
  <si>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</si>
  <si>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</si>
  <si>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</si>
  <si>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</si>
  <si>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</si>
  <si>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</si>
  <si>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</si>
  <si>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</si>
  <si>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</si>
  <si>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</si>
  <si>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</si>
  <si>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</si>
  <si>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</si>
  <si>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</si>
  <si>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</si>
  <si>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</si>
  <si>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</si>
  <si>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</si>
  <si>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</si>
  <si>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</si>
  <si>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</si>
  <si>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</si>
  <si>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</si>
  <si>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</si>
  <si>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</si>
  <si>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</si>
  <si>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</si>
  <si>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</si>
  <si>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</si>
  <si>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</si>
  <si>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</si>
  <si>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</si>
  <si>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</si>
  <si>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</si>
  <si>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</si>
  <si>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</si>
  <si>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</si>
  <si>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</si>
  <si>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</si>
  <si>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</si>
  <si>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</si>
  <si>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</si>
  <si>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</si>
  <si>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</si>
  <si>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</si>
  <si>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</si>
  <si>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</si>
  <si>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</si>
  <si>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</si>
  <si>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</si>
  <si>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</si>
  <si>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</si>
  <si>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</si>
  <si>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</si>
  <si>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</si>
  <si>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</si>
  <si>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</si>
  <si>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</si>
  <si>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</si>
  <si>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</si>
  <si>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</si>
  <si>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</si>
  <si>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</si>
  <si>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</si>
  <si>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</si>
  <si>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</si>
  <si>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</si>
  <si>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</si>
  <si>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</si>
  <si>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</si>
  <si>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</si>
  <si>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</si>
  <si>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</si>
  <si>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</si>
  <si>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</si>
  <si>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</si>
  <si>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</si>
  <si>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</si>
  <si>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</si>
  <si>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</si>
  <si>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</si>
  <si>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</si>
  <si>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</si>
  <si>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</si>
  <si>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</si>
  <si>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</si>
  <si>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</si>
  <si>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</si>
  <si>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</si>
  <si>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</si>
  <si>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</si>
  <si>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</si>
  <si>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</si>
  <si>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</si>
  <si>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</si>
  <si>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</si>
  <si>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</si>
  <si>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</si>
  <si>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</si>
  <si>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</si>
  <si>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</si>
  <si>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</si>
  <si>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</si>
  <si>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</si>
  <si>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</si>
  <si>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</si>
  <si>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</si>
  <si>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</si>
  <si>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</si>
  <si>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</si>
  <si>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</si>
  <si>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</si>
  <si>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</si>
  <si>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</si>
  <si>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</si>
  <si>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</si>
  <si>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</si>
  <si>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</si>
  <si>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</si>
  <si>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</si>
  <si>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</si>
  <si>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</si>
  <si>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</si>
  <si>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</si>
  <si>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</si>
  <si>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</si>
  <si>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</si>
  <si>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</si>
  <si>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</si>
  <si>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</si>
  <si>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</si>
  <si>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</si>
  <si>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</si>
  <si>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</si>
  <si>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</si>
  <si>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</si>
  <si>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</si>
  <si>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</si>
  <si>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</si>
  <si>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</si>
  <si>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</si>
  <si>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</si>
  <si>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</si>
  <si>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</si>
  <si>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</si>
  <si>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</si>
  <si>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</si>
  <si>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</si>
  <si>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</si>
  <si>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</si>
  <si>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</si>
  <si>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</si>
  <si>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</si>
  <si>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</si>
  <si>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</si>
  <si>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</si>
  <si>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</si>
  <si>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</si>
  <si>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</si>
  <si>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</si>
  <si>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</si>
  <si>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</si>
  <si>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</si>
  <si>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</si>
  <si>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</si>
  <si>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</si>
  <si>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</si>
  <si>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</si>
  <si>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</si>
  <si>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</si>
  <si>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</si>
  <si>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</si>
  <si>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</si>
  <si>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</si>
  <si>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</si>
  <si>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</si>
  <si>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</si>
  <si>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</si>
  <si>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</si>
  <si>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</si>
  <si>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</si>
  <si>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</si>
  <si>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</si>
  <si>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</si>
  <si>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</si>
  <si>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</si>
  <si>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</si>
  <si>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</si>
  <si>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</si>
  <si>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</si>
  <si>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</si>
  <si>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</si>
  <si>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</si>
  <si>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</si>
  <si>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</si>
  <si>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</si>
  <si>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</si>
  <si>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</si>
  <si>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</si>
  <si>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</si>
  <si>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</si>
  <si>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</si>
  <si>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</si>
  <si>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</si>
  <si>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</si>
  <si>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</si>
  <si>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</si>
  <si>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</si>
  <si>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</si>
  <si>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</si>
  <si>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</si>
  <si>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</si>
  <si>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</si>
  <si>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</si>
  <si>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</si>
  <si>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</si>
  <si>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</si>
  <si>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</si>
  <si>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</si>
  <si>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</si>
  <si>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</si>
  <si>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</si>
  <si>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</si>
  <si>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</si>
  <si>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</si>
  <si>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</si>
  <si>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</si>
  <si>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</si>
  <si>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</si>
  <si>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</si>
  <si>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</si>
  <si>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</si>
  <si>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</si>
  <si>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</si>
  <si>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</si>
  <si>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</si>
  <si>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</si>
  <si>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</si>
  <si>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</si>
  <si>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</si>
  <si>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</si>
  <si>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</si>
  <si>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</si>
  <si>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</si>
  <si>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</si>
  <si>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</si>
  <si>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</si>
  <si>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</si>
  <si>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</si>
  <si>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</si>
  <si>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</si>
  <si>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</si>
  <si>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</si>
  <si>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</si>
  <si>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</si>
  <si>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</si>
  <si>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</si>
  <si>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</si>
  <si>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</si>
  <si>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</si>
  <si>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</si>
  <si>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</si>
  <si>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</si>
  <si>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</si>
  <si>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</si>
  <si>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</si>
  <si>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</si>
  <si>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</si>
  <si>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</si>
  <si>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</si>
  <si>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</si>
  <si>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</si>
  <si>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</si>
  <si>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</si>
  <si>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</si>
  <si>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</si>
  <si>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</si>
  <si>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</si>
  <si>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</si>
  <si>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</si>
  <si>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</si>
  <si>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</si>
  <si>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</si>
  <si>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</si>
  <si>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</si>
  <si>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</si>
  <si>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</si>
  <si>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</si>
  <si>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</si>
  <si>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</si>
  <si>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</si>
  <si>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</si>
  <si>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</si>
  <si>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</si>
  <si>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</si>
  <si>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</si>
  <si>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</si>
  <si>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</si>
  <si>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</si>
  <si>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</si>
  <si>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</si>
  <si>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</si>
  <si>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</si>
  <si>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</si>
  <si>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</si>
  <si>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</si>
  <si>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</si>
  <si>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</si>
  <si>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</si>
  <si>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</si>
  <si>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</si>
  <si>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</si>
  <si>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</si>
  <si>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</si>
  <si>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</si>
  <si>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</si>
  <si>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</si>
  <si>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</si>
  <si>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</si>
  <si>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</si>
  <si>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</si>
  <si>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</si>
  <si>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</si>
  <si>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</si>
  <si>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</si>
  <si>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</si>
  <si>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</si>
  <si>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</si>
  <si>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</si>
  <si>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</si>
  <si>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</si>
  <si>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</si>
  <si>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</si>
  <si>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</si>
  <si>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</si>
  <si>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</si>
  <si>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</si>
  <si>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</si>
  <si>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</si>
  <si>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</si>
  <si>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</si>
  <si>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</si>
  <si>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</si>
  <si>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</si>
  <si>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</si>
  <si>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</si>
  <si>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</si>
  <si>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</si>
  <si>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</si>
  <si>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</si>
  <si>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</si>
  <si>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</si>
  <si>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</si>
  <si>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</si>
  <si>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</si>
  <si>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</si>
  <si>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</si>
  <si>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</si>
  <si>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</si>
  <si>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</si>
  <si>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</si>
  <si>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</si>
  <si>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</si>
  <si>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</si>
  <si>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</si>
  <si>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</si>
  <si>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</si>
  <si>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</si>
  <si>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</si>
  <si>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</si>
  <si>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</si>
  <si>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</si>
  <si>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</si>
  <si>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</si>
  <si>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</si>
  <si>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</si>
  <si>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</si>
  <si>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</si>
  <si>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</si>
  <si>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</si>
  <si>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</si>
  <si>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</si>
  <si>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</si>
  <si>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</si>
  <si>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</si>
  <si>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</si>
  <si>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</si>
  <si>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</si>
  <si>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</si>
  <si>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</si>
  <si>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</si>
  <si>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</si>
  <si>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</si>
  <si>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</si>
  <si>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</si>
  <si>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</si>
  <si>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</si>
  <si>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</si>
  <si>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</si>
  <si>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</si>
  <si>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</si>
  <si>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</si>
  <si>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</si>
  <si>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</si>
  <si>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</si>
  <si>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</si>
  <si>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</si>
  <si>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</si>
  <si>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</si>
  <si>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</si>
  <si>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</si>
  <si>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</si>
  <si>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</si>
  <si>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</si>
  <si>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</si>
  <si>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</si>
  <si>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</si>
  <si>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</si>
  <si>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</si>
  <si>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</si>
  <si>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</si>
  <si>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</si>
  <si>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</si>
  <si>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</si>
  <si>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</si>
  <si>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</si>
  <si>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</si>
  <si>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</si>
  <si>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</si>
  <si>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</si>
  <si>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</si>
  <si>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</si>
  <si>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</si>
  <si>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</si>
  <si>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</si>
  <si>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</si>
  <si>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</si>
  <si>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</si>
  <si>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</si>
  <si>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</si>
  <si>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</si>
  <si>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</si>
  <si>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</si>
  <si>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</si>
  <si>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</si>
  <si>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</si>
  <si>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</si>
  <si>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</si>
  <si>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</si>
  <si>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</si>
  <si>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</si>
  <si>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</si>
  <si>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</si>
  <si>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</si>
  <si>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</si>
  <si>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</si>
  <si>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</si>
  <si>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</si>
  <si>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</si>
  <si>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</si>
  <si>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</si>
  <si>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</si>
  <si>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</si>
  <si>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</si>
  <si>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</si>
  <si>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</si>
  <si>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</si>
  <si>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</si>
  <si>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</si>
  <si>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</si>
  <si>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</si>
  <si>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</si>
  <si>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</si>
  <si>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</si>
  <si>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</si>
  <si>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</si>
  <si>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</si>
  <si>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</si>
  <si>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</si>
  <si>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</si>
  <si>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</si>
  <si>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</si>
  <si>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</si>
  <si>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</si>
  <si>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</si>
  <si>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</si>
  <si>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</si>
  <si>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</si>
  <si>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</si>
  <si>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</si>
  <si>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</si>
  <si>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</si>
  <si>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</si>
  <si>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</si>
  <si>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</si>
  <si>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</si>
  <si>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</si>
  <si>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</si>
  <si>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</si>
  <si>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</si>
  <si>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</si>
  <si>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</si>
  <si>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</si>
  <si>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</si>
  <si>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</si>
  <si>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</si>
  <si>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</si>
  <si>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</si>
  <si>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</si>
  <si>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</si>
  <si>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</si>
  <si>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</si>
  <si>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</si>
  <si>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</si>
  <si>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</si>
  <si>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</si>
  <si>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</si>
  <si>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</si>
  <si>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</si>
  <si>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</si>
  <si>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</si>
  <si>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</si>
  <si>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</si>
  <si>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</si>
  <si>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</si>
  <si>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</si>
  <si>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</si>
  <si>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</si>
  <si>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</si>
  <si>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</si>
  <si>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</si>
  <si>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</si>
  <si>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</si>
  <si>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</si>
  <si>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</si>
  <si>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</si>
  <si>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</si>
  <si>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</si>
  <si>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</si>
  <si>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</si>
  <si>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</si>
  <si>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</si>
  <si>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</si>
  <si>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</si>
  <si>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</si>
  <si>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</si>
  <si>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</si>
  <si>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</si>
  <si>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</si>
  <si>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</si>
  <si>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</si>
  <si>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</si>
  <si>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</si>
  <si>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</si>
  <si>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</si>
  <si>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</si>
  <si>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</si>
  <si>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</si>
  <si>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</si>
  <si>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</si>
  <si>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</si>
  <si>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</si>
  <si>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</si>
  <si>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</si>
  <si>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</si>
  <si>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</si>
  <si>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</si>
  <si>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</si>
  <si>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</si>
  <si>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</si>
  <si>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</si>
  <si>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</si>
  <si>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</si>
  <si>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</si>
  <si>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</si>
  <si>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</si>
  <si>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</si>
  <si>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</si>
  <si>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</si>
  <si>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</si>
  <si>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</si>
  <si>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</si>
  <si>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</si>
  <si>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</si>
  <si>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</si>
  <si>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</si>
  <si>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</si>
  <si>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</si>
  <si>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</si>
  <si>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</si>
  <si>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</si>
  <si>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</si>
  <si>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</si>
  <si>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</si>
  <si>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</si>
  <si>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</si>
  <si>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</si>
  <si>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</si>
  <si>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</si>
  <si>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</si>
  <si>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</si>
  <si>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</si>
  <si>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</si>
  <si>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</si>
  <si>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</si>
  <si>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</si>
  <si>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</si>
  <si>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</si>
  <si>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</si>
  <si>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</si>
  <si>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</si>
  <si>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</si>
  <si>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</si>
  <si>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</si>
  <si>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</si>
  <si>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</si>
  <si>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</si>
  <si>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</si>
  <si>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</si>
  <si>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</si>
  <si>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</si>
  <si>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</si>
  <si>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</si>
  <si>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</si>
  <si>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</si>
  <si>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</si>
  <si>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</si>
  <si>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</si>
  <si>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</si>
  <si>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</si>
  <si>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</si>
  <si>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</si>
  <si>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</si>
  <si>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</si>
  <si>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</si>
  <si>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</si>
  <si>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</si>
  <si>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</si>
  <si>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</si>
  <si>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</si>
  <si>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</si>
  <si>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</si>
  <si>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</si>
  <si>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</si>
  <si>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</si>
  <si>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</si>
  <si>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</si>
  <si>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</si>
  <si>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</si>
  <si>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</si>
  <si>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</si>
  <si>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</si>
  <si>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</si>
  <si>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</si>
  <si>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</si>
  <si>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</si>
  <si>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</si>
  <si>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</si>
  <si>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</si>
  <si>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</si>
  <si>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</si>
  <si>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</si>
  <si>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</si>
  <si>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</si>
  <si>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</si>
  <si>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</si>
  <si>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</si>
  <si>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</si>
  <si>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</si>
  <si>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</si>
  <si>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</si>
  <si>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</si>
  <si>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</si>
  <si>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</si>
  <si>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</si>
  <si>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</si>
  <si>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</si>
  <si>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</si>
  <si>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</si>
  <si>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</si>
  <si>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</si>
  <si>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</si>
  <si>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</si>
  <si>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</si>
  <si>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</si>
  <si>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</si>
  <si>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</si>
  <si>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</si>
  <si>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</si>
  <si>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</si>
  <si>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</si>
  <si>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</si>
  <si>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</si>
  <si>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</si>
  <si>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</si>
  <si>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</si>
  <si>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</si>
  <si>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</si>
  <si>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</si>
  <si>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</si>
  <si>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</si>
  <si>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</si>
  <si>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</si>
  <si>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</si>
  <si>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</si>
  <si>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</si>
  <si>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</si>
  <si>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</si>
  <si>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</si>
  <si>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</si>
  <si>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</si>
  <si>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</si>
  <si>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</si>
  <si>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</si>
  <si>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</si>
  <si>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</si>
  <si>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</si>
  <si>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</si>
  <si>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</si>
  <si>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</si>
  <si>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</si>
  <si>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</si>
  <si>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</si>
  <si>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</si>
  <si>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</si>
  <si>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</si>
  <si>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</si>
  <si>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</si>
  <si>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</si>
  <si>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</si>
  <si>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</si>
  <si>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</si>
  <si>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</si>
  <si>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</si>
  <si>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</si>
  <si>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</si>
  <si>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</si>
  <si>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</si>
  <si>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</si>
  <si>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</si>
  <si>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</si>
  <si>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</si>
  <si>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</si>
  <si>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</si>
  <si>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</si>
  <si>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</si>
  <si>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</si>
  <si>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</si>
  <si>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</si>
  <si>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</si>
  <si>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</si>
  <si>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</si>
  <si>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</si>
  <si>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</si>
  <si>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</si>
  <si>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</si>
  <si>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</si>
  <si>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</si>
  <si>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</si>
  <si>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</si>
  <si>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</si>
  <si>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</si>
  <si>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</si>
  <si>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</si>
  <si>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</si>
  <si>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</si>
  <si>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</si>
  <si>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</si>
  <si>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</si>
  <si>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</si>
  <si>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</si>
  <si>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</si>
  <si>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</si>
  <si>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</si>
  <si>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</si>
  <si>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</si>
  <si>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</si>
  <si>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</si>
  <si>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</si>
  <si>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</si>
  <si>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</si>
  <si>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</si>
  <si>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</si>
  <si>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</si>
  <si>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</si>
  <si>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</si>
  <si>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</si>
  <si>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</si>
  <si>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</si>
  <si>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</si>
  <si>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</si>
  <si>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</si>
  <si>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</si>
  <si>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</si>
  <si>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</si>
  <si>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</si>
  <si>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</si>
  <si>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</si>
  <si>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</si>
  <si>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</si>
  <si>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</si>
  <si>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</si>
  <si>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</si>
  <si>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</si>
  <si>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</si>
  <si>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</si>
  <si>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</si>
  <si>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</si>
  <si>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</si>
  <si>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</si>
  <si>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</si>
  <si>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</si>
  <si>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</si>
  <si>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</si>
  <si>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</si>
  <si>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</si>
  <si>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</si>
  <si>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</si>
  <si>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</si>
  <si>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</si>
  <si>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</si>
  <si>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</si>
  <si>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</si>
  <si>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</si>
  <si>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</si>
  <si>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</si>
  <si>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</si>
  <si>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</si>
  <si>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</si>
  <si>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</si>
  <si>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</si>
  <si>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</si>
  <si>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</si>
  <si>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</si>
  <si>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</si>
  <si>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</si>
  <si>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</si>
  <si>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</si>
  <si>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</si>
  <si>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</si>
  <si>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</si>
  <si>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</si>
  <si>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</si>
  <si>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</si>
  <si>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</si>
  <si>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</si>
  <si>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</si>
  <si>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</si>
  <si>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</si>
  <si>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</si>
  <si>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</si>
  <si>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</si>
  <si>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</si>
  <si>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</si>
  <si>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</si>
  <si>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</si>
  <si>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</si>
  <si>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</si>
  <si>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</si>
  <si>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</si>
  <si>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</si>
  <si>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</si>
  <si>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</si>
  <si>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</si>
  <si>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</si>
  <si>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</si>
  <si>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</si>
  <si>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</si>
  <si>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</si>
  <si>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</si>
  <si>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</si>
  <si>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</si>
  <si>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</si>
  <si>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</si>
  <si>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</si>
  <si>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</si>
  <si>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</si>
  <si>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</si>
  <si>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</si>
  <si>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</si>
  <si>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</si>
  <si>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</si>
  <si>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</si>
  <si>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</si>
  <si>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</si>
  <si>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</si>
  <si>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</si>
  <si>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</si>
  <si>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</si>
  <si>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</si>
  <si>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</si>
  <si>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</si>
  <si>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</si>
  <si>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</si>
  <si>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</si>
  <si>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</si>
  <si>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</si>
  <si>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</si>
  <si>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</si>
  <si>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</si>
  <si>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</si>
  <si>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</si>
  <si>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</si>
  <si>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</si>
  <si>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</si>
  <si>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</si>
  <si>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</si>
  <si>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</si>
  <si>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</si>
  <si>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</si>
  <si>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</si>
  <si>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</si>
  <si>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</si>
  <si>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</si>
  <si>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</si>
  <si>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</si>
  <si>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</si>
  <si>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</si>
  <si>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</si>
  <si>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</si>
  <si>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</si>
  <si>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</si>
  <si>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</si>
  <si>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</si>
  <si>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</si>
  <si>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</si>
  <si>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</si>
  <si>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</si>
  <si>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</si>
  <si>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</si>
  <si>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</si>
  <si>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</si>
  <si>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</si>
  <si>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</si>
  <si>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</si>
  <si>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</si>
  <si>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</si>
  <si>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</si>
  <si>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</si>
  <si>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</si>
  <si>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</si>
  <si>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</si>
  <si>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</si>
  <si>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</si>
  <si>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</si>
  <si>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</si>
  <si>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</si>
  <si>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</si>
  <si>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</si>
  <si>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</si>
  <si>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</si>
  <si>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</si>
  <si>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</si>
  <si>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</si>
  <si>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</si>
  <si>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</si>
  <si>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</si>
  <si>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</si>
  <si>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</si>
  <si>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</si>
  <si>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</si>
  <si>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</si>
  <si>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</si>
  <si>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</si>
  <si>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</si>
  <si>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</si>
  <si>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</si>
  <si>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</si>
  <si>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</si>
  <si>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</si>
  <si>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</si>
  <si>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</si>
  <si>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</si>
  <si>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</si>
  <si>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</si>
  <si>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</si>
  <si>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</si>
  <si>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</si>
  <si>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</si>
  <si>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</si>
  <si>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</si>
  <si>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</si>
  <si>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</si>
  <si>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</si>
  <si>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</si>
  <si>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</si>
  <si>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</si>
  <si>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</si>
  <si>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</si>
  <si>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</si>
  <si>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</si>
  <si>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</si>
  <si>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</si>
  <si>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</si>
  <si>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</si>
  <si>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</si>
  <si>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</si>
  <si>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</si>
  <si>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</si>
  <si>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</si>
  <si>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</si>
  <si>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</si>
  <si>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</si>
  <si>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</si>
  <si>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</si>
  <si>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</si>
  <si>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</si>
  <si>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</si>
  <si>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</si>
  <si>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</si>
  <si>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</si>
  <si>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</si>
  <si>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</si>
  <si>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</si>
  <si>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</si>
  <si>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</si>
  <si>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</si>
  <si>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</si>
  <si>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</si>
  <si>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</si>
  <si>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</si>
  <si>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</si>
  <si>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</si>
  <si>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</si>
  <si>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</si>
  <si>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</si>
  <si>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</si>
  <si>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</si>
  <si>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</si>
  <si>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</si>
  <si>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</si>
  <si>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</si>
  <si>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</si>
  <si>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</si>
  <si>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</si>
  <si>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</si>
  <si>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</si>
  <si>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</si>
  <si>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</si>
  <si>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</si>
  <si>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</si>
  <si>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</si>
  <si>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</si>
  <si>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</si>
  <si>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</si>
  <si>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</si>
  <si>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</si>
  <si>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</si>
  <si>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</si>
  <si>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</si>
  <si>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</si>
  <si>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</si>
  <si>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</si>
  <si>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</si>
  <si>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</si>
  <si>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</si>
  <si>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</si>
  <si>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</si>
  <si>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</si>
  <si>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</si>
  <si>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</si>
  <si>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</si>
  <si>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</si>
  <si>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</si>
  <si>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</si>
  <si>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</si>
  <si>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</si>
  <si>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</si>
  <si>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</si>
  <si>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</si>
  <si>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</si>
  <si>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</si>
  <si>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</si>
  <si>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</si>
  <si>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</si>
  <si>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</si>
  <si>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</si>
  <si>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</si>
  <si>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</si>
  <si>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</si>
  <si>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</si>
  <si>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</si>
  <si>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</si>
  <si>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</si>
  <si>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</si>
  <si>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</si>
  <si>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</si>
  <si>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</si>
  <si>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</si>
  <si>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</si>
  <si>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</si>
  <si>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</si>
  <si>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</si>
  <si>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</si>
  <si>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</si>
  <si>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</si>
  <si>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</si>
  <si>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</si>
  <si>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</si>
  <si>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</si>
  <si>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</si>
  <si>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</si>
  <si>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</si>
  <si>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</si>
  <si>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</si>
  <si>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</si>
  <si>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</si>
  <si>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</si>
  <si>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</si>
  <si>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</si>
  <si>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</si>
  <si>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</si>
  <si>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</si>
  <si>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</si>
  <si>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</si>
  <si>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</si>
  <si>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</si>
  <si>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</si>
  <si>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</si>
  <si>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</si>
  <si>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</si>
  <si>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</si>
  <si>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</si>
  <si>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</si>
  <si>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</si>
  <si>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</si>
  <si>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</si>
  <si>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</si>
  <si>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</si>
  <si>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</si>
  <si>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</si>
  <si>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</si>
  <si>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</si>
  <si>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</si>
  <si>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</si>
  <si>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</si>
  <si>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</si>
  <si>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</si>
  <si>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</si>
  <si>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</si>
  <si>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</si>
  <si>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</si>
  <si>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</si>
  <si>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</si>
  <si>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</si>
  <si>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</si>
  <si>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</si>
  <si>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</si>
  <si>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</si>
  <si>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</si>
  <si>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</si>
  <si>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</si>
  <si>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</si>
  <si>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</si>
  <si>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</si>
  <si>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</si>
  <si>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</si>
  <si>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</si>
  <si>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</si>
  <si>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</si>
  <si>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</si>
  <si>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</si>
  <si>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</si>
  <si>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</si>
  <si>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</si>
  <si>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</si>
  <si>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</si>
  <si>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</si>
  <si>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</si>
  <si>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</si>
  <si>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</si>
  <si>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</si>
  <si>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</si>
  <si>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</si>
  <si>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</si>
  <si>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</si>
  <si>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</si>
  <si>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</si>
  <si>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</si>
  <si>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</si>
  <si>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</si>
  <si>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</si>
  <si>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</si>
  <si>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</si>
  <si>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</si>
  <si>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</si>
  <si>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</si>
  <si>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</si>
  <si>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</si>
  <si>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</si>
  <si>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</si>
  <si>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</si>
  <si>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</si>
  <si>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</si>
  <si>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</si>
  <si>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</si>
  <si>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</si>
  <si>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</si>
  <si>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</si>
  <si>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</si>
  <si>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</si>
  <si>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</si>
  <si>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</si>
  <si>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</si>
  <si>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</si>
  <si>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</si>
  <si>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</si>
  <si>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</si>
  <si>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</si>
  <si>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</si>
  <si>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</si>
  <si>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</si>
  <si>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</si>
  <si>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</si>
  <si>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</si>
  <si>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</si>
  <si>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</si>
  <si>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</si>
  <si>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</si>
  <si>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</si>
  <si>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</si>
  <si>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</si>
  <si>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</si>
  <si>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</si>
  <si>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</si>
  <si>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</si>
  <si>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</si>
  <si>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</si>
  <si>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</si>
  <si>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</si>
  <si>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</si>
  <si>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</si>
  <si>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</si>
  <si>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</si>
  <si>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</si>
  <si>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</si>
  <si>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</si>
  <si>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</si>
  <si>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</si>
  <si>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</si>
  <si>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</si>
  <si>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</si>
  <si>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</si>
  <si>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</si>
  <si>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</si>
  <si>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</si>
  <si>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</si>
  <si>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</si>
  <si>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</si>
  <si>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</si>
  <si>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</si>
  <si>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</si>
  <si>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</si>
  <si>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</si>
  <si>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</si>
  <si>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</si>
  <si>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</si>
  <si>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</si>
  <si>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</si>
  <si>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</si>
  <si>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</si>
  <si>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</si>
  <si>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</si>
  <si>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</si>
  <si>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</si>
  <si>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</si>
  <si>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</si>
  <si>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</si>
  <si>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</si>
  <si>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</si>
  <si>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</si>
  <si>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</si>
  <si>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</si>
  <si>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</si>
  <si>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</si>
  <si>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</si>
  <si>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</si>
  <si>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</si>
  <si>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</si>
  <si>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</si>
  <si>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</si>
  <si>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</si>
  <si>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</si>
  <si>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</si>
  <si>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</si>
  <si>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</si>
  <si>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</si>
  <si>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</si>
  <si>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</si>
  <si>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</si>
  <si>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</si>
  <si>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</si>
  <si>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</si>
  <si>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</si>
  <si>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</si>
  <si>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</si>
  <si>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</si>
  <si>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</si>
  <si>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</si>
  <si>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</si>
  <si>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</si>
  <si>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</si>
  <si>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</si>
  <si>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</si>
  <si>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</si>
  <si>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</si>
  <si>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</si>
  <si>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</si>
  <si>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</si>
  <si>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</si>
  <si>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</si>
  <si>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</si>
  <si>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</si>
  <si>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</si>
  <si>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</si>
  <si>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</si>
  <si>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</si>
  <si>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</si>
  <si>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</si>
  <si>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</si>
  <si>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</si>
  <si>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</si>
  <si>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</si>
  <si>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</si>
  <si>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</si>
  <si>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</si>
  <si>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</si>
  <si>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</si>
  <si>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</si>
  <si>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</si>
  <si>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</si>
  <si>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</si>
  <si>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</si>
  <si>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</si>
  <si>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</si>
  <si>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</si>
  <si>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</si>
  <si>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</si>
  <si>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</si>
  <si>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</si>
  <si>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</si>
  <si>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</si>
  <si>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</si>
  <si>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</si>
  <si>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</si>
  <si>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</si>
  <si>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</si>
  <si>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</si>
  <si>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</si>
  <si>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</si>
  <si>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</si>
  <si>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</si>
  <si>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</si>
  <si>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</si>
  <si>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</si>
  <si>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</si>
  <si>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</si>
  <si>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</si>
  <si>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</si>
  <si>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</si>
  <si>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</si>
  <si>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</si>
  <si>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</si>
  <si>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</si>
  <si>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</si>
  <si>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</si>
  <si>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</si>
  <si>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</si>
  <si>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</si>
  <si>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</si>
  <si>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</si>
  <si>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</si>
  <si>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</si>
  <si>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</si>
  <si>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</si>
  <si>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</si>
  <si>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</si>
  <si>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</si>
  <si>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</si>
  <si>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</si>
  <si>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</si>
  <si>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</si>
  <si>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</si>
  <si>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</si>
  <si>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</si>
  <si>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</si>
  <si>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</si>
  <si>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</si>
  <si>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</si>
  <si>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</si>
  <si>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</si>
  <si>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</si>
  <si>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</si>
  <si>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</si>
  <si>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</si>
  <si>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</si>
  <si>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</si>
  <si>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</si>
  <si>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</si>
  <si>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</si>
  <si>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</si>
  <si>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</si>
  <si>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</si>
  <si>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</si>
  <si>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</si>
  <si>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</si>
  <si>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</si>
  <si>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</si>
  <si>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</si>
  <si>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</si>
  <si>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</si>
  <si>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</si>
  <si>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</si>
  <si>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</si>
  <si>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</si>
  <si>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</si>
  <si>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</si>
  <si>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</si>
  <si>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</si>
  <si>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</si>
  <si>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</si>
  <si>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</si>
  <si>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</si>
  <si>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</si>
  <si>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</si>
  <si>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</si>
  <si>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</si>
  <si>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</si>
  <si>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</si>
  <si>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</si>
  <si>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</si>
  <si>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</si>
  <si>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</si>
  <si>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</si>
  <si>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</si>
  <si>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</si>
  <si>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</si>
  <si>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</si>
  <si>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</si>
  <si>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</si>
  <si>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</si>
  <si>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</si>
  <si>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</si>
  <si>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</si>
  <si>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</si>
  <si>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</si>
  <si>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</si>
  <si>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</si>
  <si>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</si>
  <si>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</si>
  <si>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</si>
  <si>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</si>
  <si>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</si>
  <si>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</si>
  <si>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</si>
  <si>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</si>
  <si>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</si>
  <si>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</si>
  <si>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</si>
  <si>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</si>
  <si>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</si>
  <si>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</si>
  <si>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</si>
  <si>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</si>
  <si>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</si>
  <si>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</si>
  <si>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</si>
  <si>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</si>
  <si>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</si>
  <si>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</si>
  <si>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</si>
  <si>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</si>
  <si>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</si>
  <si>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</si>
  <si>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</si>
  <si>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</si>
  <si>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</si>
  <si>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</si>
  <si>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</si>
  <si>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</si>
  <si>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</si>
  <si>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</si>
  <si>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</si>
  <si>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</si>
  <si>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</si>
  <si>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</si>
  <si>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</si>
  <si>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</si>
  <si>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</si>
  <si>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</si>
  <si>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</si>
  <si>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</si>
  <si>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</si>
  <si>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</si>
  <si>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</si>
  <si>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</si>
  <si>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</si>
  <si>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</si>
  <si>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</si>
  <si>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</si>
  <si>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</si>
  <si>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</si>
  <si>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</si>
  <si>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</si>
  <si>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</si>
  <si>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</si>
  <si>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</si>
  <si>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</si>
  <si>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</si>
  <si>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</si>
  <si>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</si>
  <si>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</si>
  <si>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</si>
  <si>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</si>
  <si>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</si>
  <si>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</si>
  <si>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</si>
  <si>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</si>
  <si>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</si>
  <si>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</si>
  <si>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</si>
  <si>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</si>
  <si>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</si>
  <si>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</si>
  <si>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</si>
  <si>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</si>
  <si>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</si>
  <si>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</si>
  <si>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</si>
  <si>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</si>
  <si>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</si>
  <si>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</si>
  <si>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</si>
  <si>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</si>
  <si>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</si>
  <si>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</si>
  <si>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</si>
  <si>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</si>
  <si>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</si>
  <si>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</si>
  <si>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</si>
  <si>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</si>
  <si>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</si>
  <si>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</si>
  <si>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</si>
  <si>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</si>
  <si>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</si>
  <si>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</si>
  <si>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</si>
  <si>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</si>
  <si>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</si>
  <si>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</si>
  <si>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</si>
  <si>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</si>
  <si>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</si>
  <si>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</si>
  <si>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</si>
  <si>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</si>
  <si>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</si>
  <si>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</si>
  <si>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</si>
  <si>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</si>
  <si>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</si>
  <si>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</si>
  <si>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</si>
  <si>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</si>
  <si>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</si>
  <si>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</si>
  <si>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</si>
  <si>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</si>
  <si>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</si>
  <si>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</si>
  <si>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</si>
  <si>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</si>
  <si>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</si>
  <si>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</si>
  <si>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</si>
  <si>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</si>
  <si>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</si>
  <si>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</si>
  <si>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</si>
  <si>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</si>
  <si>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</si>
  <si>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</si>
  <si>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</si>
  <si>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</si>
  <si>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</si>
  <si>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</si>
  <si>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</si>
  <si>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</si>
  <si>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</si>
  <si>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</si>
  <si>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</si>
  <si>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</si>
  <si>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</si>
  <si>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</si>
  <si>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</si>
  <si>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</si>
  <si>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</si>
  <si>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</si>
  <si>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</si>
  <si>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</si>
  <si>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</si>
  <si>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</si>
  <si>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</si>
  <si>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</si>
  <si>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</si>
  <si>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</si>
  <si>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</si>
  <si>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</si>
  <si>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</si>
  <si>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</si>
  <si>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</si>
  <si>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</si>
  <si>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</si>
  <si>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</si>
  <si>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</si>
  <si>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</si>
  <si>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</si>
  <si>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</si>
  <si>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</si>
  <si>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</si>
  <si>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</si>
  <si>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</si>
  <si>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</si>
  <si>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</si>
  <si>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</si>
  <si>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</si>
  <si>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</si>
  <si>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</si>
  <si>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</si>
  <si>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</si>
  <si>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</si>
  <si>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</si>
  <si>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</si>
  <si>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</si>
  <si>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</si>
  <si>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</si>
  <si>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</si>
  <si>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</si>
  <si>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</si>
  <si>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</si>
  <si>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</si>
  <si>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</si>
  <si>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</si>
  <si>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</si>
  <si>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</si>
  <si>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</si>
  <si>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</si>
  <si>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</si>
  <si>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</si>
  <si>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</si>
  <si>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</si>
  <si>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</si>
  <si>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</si>
  <si>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</si>
  <si>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</si>
  <si>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</si>
  <si>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</si>
  <si>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</si>
  <si>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</si>
  <si>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</si>
  <si>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</si>
  <si>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</si>
  <si>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</si>
  <si>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</si>
  <si>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</si>
  <si>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</si>
  <si>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</si>
  <si>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</si>
  <si>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</si>
  <si>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</si>
  <si>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</si>
  <si>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</si>
  <si>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</si>
  <si>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</si>
  <si>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</si>
  <si>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</si>
  <si>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</si>
  <si>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</si>
  <si>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</si>
  <si>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</si>
  <si>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</si>
  <si>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</si>
  <si>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</si>
  <si>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</si>
  <si>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</si>
  <si>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</si>
  <si>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</si>
  <si>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</si>
  <si>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</si>
  <si>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</si>
  <si>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</si>
  <si>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</si>
  <si>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</si>
  <si>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</si>
  <si>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</si>
  <si>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</si>
  <si>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</si>
  <si>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</si>
  <si>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</si>
  <si>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</si>
  <si>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</si>
  <si>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</si>
  <si>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</si>
  <si>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</si>
  <si>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</si>
  <si>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</si>
  <si>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</si>
  <si>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</si>
  <si>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</si>
  <si>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</si>
  <si>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</si>
  <si>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</si>
  <si>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</si>
  <si>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</si>
  <si>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</si>
  <si>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</si>
  <si>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</si>
  <si>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</si>
  <si>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</si>
  <si>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</si>
  <si>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</si>
  <si>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</si>
  <si>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</si>
  <si>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</si>
  <si>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</si>
  <si>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</si>
  <si>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</si>
  <si>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</si>
  <si>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</si>
  <si>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</si>
  <si>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</si>
  <si>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</si>
  <si>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</si>
  <si>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</si>
  <si>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</si>
  <si>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</si>
  <si>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</si>
  <si>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</si>
  <si>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</si>
  <si>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</si>
  <si>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</si>
  <si>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</si>
  <si>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</si>
  <si>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</si>
  <si>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</si>
  <si>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</si>
  <si>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</si>
  <si>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</si>
  <si>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</si>
  <si>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</si>
  <si>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</si>
  <si>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</si>
  <si>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</si>
  <si>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</si>
  <si>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</si>
  <si>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</si>
  <si>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</si>
  <si>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</si>
  <si>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</si>
  <si>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</si>
  <si>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</si>
  <si>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</si>
  <si>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</si>
  <si>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</si>
  <si>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</si>
  <si>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</si>
  <si>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</si>
  <si>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</si>
  <si>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</si>
  <si>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</si>
  <si>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</si>
  <si>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</si>
  <si>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</si>
  <si>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</si>
  <si>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</si>
  <si>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</si>
  <si>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</si>
  <si>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</si>
  <si>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</si>
  <si>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</si>
  <si>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</si>
  <si>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</si>
  <si>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</si>
  <si>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</si>
  <si>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</si>
  <si>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</si>
  <si>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</si>
  <si>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</si>
  <si>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</si>
  <si>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</si>
  <si>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</si>
  <si>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</si>
  <si>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</si>
  <si>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</si>
  <si>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</si>
  <si>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</si>
  <si>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</si>
  <si>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</si>
  <si>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</si>
  <si>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</si>
  <si>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</si>
  <si>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</si>
  <si>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</si>
  <si>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</si>
  <si>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</si>
  <si>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</si>
  <si>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</si>
  <si>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</si>
  <si>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</si>
  <si>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</si>
  <si>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</si>
  <si>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</si>
  <si>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</si>
  <si>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</si>
  <si>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</si>
  <si>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</si>
  <si>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</si>
  <si>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</si>
  <si>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</si>
  <si>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</si>
  <si>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</si>
  <si>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</si>
  <si>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</si>
  <si>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</si>
  <si>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</si>
  <si>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</si>
  <si>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</si>
  <si>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</si>
  <si>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</si>
  <si>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</si>
  <si>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</si>
  <si>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</si>
  <si>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</si>
  <si>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</si>
  <si>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</si>
  <si>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</si>
  <si>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</si>
  <si>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</si>
  <si>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</si>
  <si>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</si>
  <si>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</si>
  <si>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</si>
  <si>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</si>
  <si>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</si>
  <si>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</si>
  <si>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</si>
  <si>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</si>
  <si>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</si>
  <si>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</si>
  <si>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</si>
  <si>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</si>
  <si>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</si>
  <si>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</si>
  <si>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</si>
  <si>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</si>
  <si>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</si>
  <si>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</si>
  <si>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</si>
  <si>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</si>
  <si>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</si>
  <si>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</si>
  <si>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</si>
  <si>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</si>
  <si>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</si>
  <si>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</si>
  <si>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</si>
  <si>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</si>
  <si>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</si>
  <si>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</si>
  <si>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</si>
  <si>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</si>
  <si>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</si>
  <si>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</si>
  <si>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</si>
  <si>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</si>
  <si>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</si>
  <si>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</si>
  <si>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</si>
  <si>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</si>
  <si>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</si>
  <si>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</si>
  <si>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</si>
  <si>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</si>
  <si>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</si>
  <si>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</si>
  <si>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</si>
  <si>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</si>
  <si>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</si>
  <si>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</si>
  <si>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</si>
  <si>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</si>
  <si>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</si>
  <si>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</si>
  <si>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</si>
  <si>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</si>
  <si>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</si>
  <si>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</si>
  <si>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</si>
  <si>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</si>
  <si>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</si>
  <si>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</si>
  <si>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</si>
  <si>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</si>
  <si>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</si>
  <si>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</si>
  <si>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</si>
  <si>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</si>
  <si>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</si>
  <si>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</si>
  <si>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</si>
  <si>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</si>
  <si>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</si>
  <si>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</si>
  <si>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</si>
  <si>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</si>
  <si>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</si>
  <si>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</si>
  <si>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</si>
  <si>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</si>
  <si>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</si>
  <si>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</si>
  <si>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</si>
  <si>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</si>
  <si>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</si>
  <si>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</si>
  <si>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</si>
  <si>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</si>
  <si>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</si>
  <si>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</si>
  <si>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</si>
  <si>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</si>
  <si>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</si>
  <si>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</si>
  <si>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</si>
  <si>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</si>
  <si>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</si>
  <si>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</si>
  <si>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</si>
  <si>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</si>
  <si>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</si>
  <si>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</si>
  <si>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</si>
  <si>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</si>
  <si>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</si>
  <si>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</si>
  <si>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</si>
  <si>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</si>
  <si>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</si>
  <si>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</si>
  <si>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</si>
  <si>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</si>
  <si>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</si>
  <si>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</si>
  <si>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</si>
  <si>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</si>
  <si>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</si>
  <si>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</si>
  <si>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</si>
  <si>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</si>
  <si>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</si>
  <si>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</si>
  <si>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</si>
  <si>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</si>
  <si>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</si>
  <si>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</si>
  <si>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</si>
  <si>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</si>
  <si>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</si>
  <si>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</si>
  <si>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</si>
  <si>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</si>
  <si>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</si>
  <si>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</si>
  <si>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</si>
  <si>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</si>
  <si>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</si>
  <si>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</si>
  <si>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</si>
  <si>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</si>
  <si>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</si>
  <si>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</si>
  <si>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</si>
  <si>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</si>
  <si>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</si>
  <si>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</si>
  <si>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</si>
  <si>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</si>
  <si>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</si>
  <si>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</si>
  <si>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</si>
  <si>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</si>
  <si>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</si>
  <si>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</si>
  <si>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</si>
  <si>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</si>
  <si>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</si>
  <si>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</si>
  <si>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</si>
  <si>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</si>
  <si>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</si>
  <si>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</si>
  <si>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</si>
  <si>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</si>
  <si>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</si>
  <si>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</si>
  <si>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</si>
  <si>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</si>
  <si>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</si>
  <si>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</si>
  <si>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</si>
  <si>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</si>
  <si>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</si>
  <si>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</si>
  <si>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</si>
  <si>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</si>
  <si>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</si>
  <si>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</si>
  <si>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</si>
  <si>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</si>
  <si>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</si>
  <si>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</si>
  <si>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</si>
  <si>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</si>
  <si>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</si>
  <si>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</si>
  <si>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</si>
  <si>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</si>
  <si>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</si>
  <si>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</si>
  <si>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</si>
  <si>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</si>
  <si>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</si>
  <si>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</si>
  <si>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</si>
  <si>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</si>
  <si>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</si>
  <si>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</si>
  <si>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</si>
  <si>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</si>
  <si>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</si>
  <si>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</si>
  <si>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</si>
  <si>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</si>
  <si>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</si>
  <si>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</si>
  <si>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</si>
  <si>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</si>
  <si>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</si>
  <si>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</si>
  <si>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</si>
  <si>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</si>
  <si>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</si>
  <si>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</si>
  <si>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</si>
  <si>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</si>
  <si>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</si>
  <si>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</si>
  <si>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</si>
  <si>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</si>
  <si>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</si>
  <si>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</si>
  <si>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</si>
  <si>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</si>
  <si>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</si>
  <si>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</si>
  <si>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</si>
  <si>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</si>
  <si>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</si>
  <si>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</si>
  <si>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</si>
  <si>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</si>
  <si>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</si>
  <si>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</si>
  <si>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</si>
  <si>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</si>
  <si>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</si>
  <si>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</si>
  <si>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</si>
  <si>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</si>
  <si>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</si>
  <si>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</si>
  <si>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</si>
  <si>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</si>
  <si>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</si>
  <si>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</si>
  <si>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</si>
  <si>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</si>
  <si>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</si>
  <si>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</si>
  <si>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</si>
  <si>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</si>
  <si>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</si>
  <si>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</si>
  <si>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</si>
  <si>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</si>
  <si>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</si>
  <si>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</si>
  <si>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</si>
  <si>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</si>
  <si>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</si>
  <si>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</si>
  <si>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</si>
  <si>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</si>
  <si>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</si>
  <si>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</si>
  <si>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</si>
  <si>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</si>
  <si>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</si>
  <si>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</si>
  <si>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</si>
  <si>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</si>
  <si>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</si>
  <si>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</si>
  <si>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</si>
  <si>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</si>
  <si>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</si>
  <si>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</si>
  <si>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</si>
  <si>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</si>
  <si>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</si>
  <si>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</si>
  <si>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</si>
  <si>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</si>
  <si>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</si>
  <si>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</si>
  <si>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</si>
  <si>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</si>
  <si>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</si>
  <si>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</si>
  <si>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</si>
  <si>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</si>
  <si>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</si>
  <si>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</si>
  <si>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</si>
  <si>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</si>
  <si>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</si>
  <si>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</si>
  <si>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</si>
  <si>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</si>
  <si>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</si>
  <si>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</si>
  <si>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</si>
  <si>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</si>
  <si>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</si>
  <si>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</si>
  <si>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</si>
  <si>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</si>
  <si>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</si>
  <si>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</si>
  <si>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</si>
  <si>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</si>
  <si>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</si>
  <si>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</si>
  <si>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</si>
  <si>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</si>
  <si>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</si>
  <si>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</si>
  <si>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</si>
  <si>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</si>
  <si>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</si>
  <si>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</si>
  <si>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</si>
  <si>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</si>
  <si>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</si>
  <si>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</si>
  <si>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</si>
  <si>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</si>
  <si>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</si>
  <si>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</si>
  <si>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</si>
  <si>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</si>
  <si>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</si>
  <si>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</si>
  <si>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</si>
  <si>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</si>
  <si>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</si>
  <si>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</si>
  <si>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</si>
  <si>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</si>
  <si>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</si>
  <si>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</si>
  <si>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</si>
  <si>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</si>
  <si>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</si>
  <si>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</si>
  <si>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</si>
  <si>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</si>
  <si>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</si>
  <si>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</si>
  <si>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</si>
  <si>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</si>
  <si>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</si>
  <si>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</si>
  <si>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</si>
  <si>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</si>
  <si>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</si>
  <si>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</si>
  <si>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</si>
  <si>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</si>
  <si>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</si>
  <si>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</si>
  <si>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</si>
  <si>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</si>
  <si>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</si>
  <si>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</si>
  <si>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</si>
  <si>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</si>
  <si>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</si>
  <si>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</si>
  <si>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</si>
  <si>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</si>
  <si>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</si>
  <si>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</si>
  <si>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</si>
  <si>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</si>
  <si>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</si>
  <si>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</si>
  <si>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</si>
  <si>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</si>
  <si>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</si>
  <si>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</si>
  <si>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</si>
  <si>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</si>
  <si>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</si>
  <si>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</si>
  <si>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</si>
  <si>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</si>
  <si>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</si>
  <si>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</si>
  <si>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</si>
  <si>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</si>
  <si>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</si>
  <si>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</si>
  <si>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</si>
  <si>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</si>
  <si>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</si>
  <si>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</si>
  <si>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</si>
  <si>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</si>
  <si>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</si>
  <si>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</si>
  <si>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</si>
  <si>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</si>
  <si>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</si>
  <si>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</si>
  <si>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</si>
  <si>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</si>
  <si>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</si>
  <si>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</si>
  <si>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</si>
  <si>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</si>
  <si>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</si>
  <si>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</si>
  <si>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</si>
  <si>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</si>
  <si>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</si>
  <si>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</si>
  <si>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</si>
  <si>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</si>
  <si>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</si>
  <si>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</si>
  <si>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</si>
  <si>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</si>
  <si>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</si>
  <si>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</si>
  <si>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</si>
  <si>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</si>
  <si>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</si>
  <si>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</si>
  <si>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</si>
  <si>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</si>
  <si>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</si>
  <si>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</si>
  <si>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</si>
  <si>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</si>
  <si>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</si>
  <si>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</si>
  <si>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</si>
  <si>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</si>
  <si>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</si>
  <si>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</si>
  <si>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</si>
  <si>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</si>
  <si>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</si>
  <si>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</si>
  <si>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</si>
  <si>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</si>
  <si>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</si>
  <si>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</si>
  <si>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</si>
  <si>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</si>
  <si>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</si>
  <si>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</si>
  <si>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</si>
  <si>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</si>
  <si>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</si>
  <si>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</si>
  <si>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</si>
  <si>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</si>
  <si>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</si>
  <si>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</si>
  <si>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</si>
  <si>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</si>
  <si>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</si>
  <si>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</si>
  <si>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</si>
  <si>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</si>
  <si>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</si>
  <si>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</si>
  <si>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</si>
  <si>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</si>
  <si>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</si>
  <si>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</si>
  <si>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</si>
  <si>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</si>
  <si>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</si>
  <si>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</si>
  <si>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</si>
  <si>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</si>
  <si>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</si>
  <si>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</si>
  <si>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</si>
  <si>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</si>
  <si>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</si>
  <si>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</si>
  <si>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</si>
  <si>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</si>
  <si>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</si>
  <si>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</si>
  <si>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</si>
  <si>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</si>
  <si>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</si>
  <si>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</si>
  <si>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</si>
  <si>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</si>
  <si>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</si>
  <si>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</si>
  <si>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</si>
  <si>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</si>
  <si>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</si>
  <si>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</si>
  <si>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</si>
  <si>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</si>
  <si>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</si>
  <si>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</si>
  <si>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</si>
  <si>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</si>
  <si>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</si>
  <si>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</si>
  <si>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</si>
  <si>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</si>
  <si>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</si>
  <si>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</si>
  <si>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</si>
  <si>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</si>
  <si>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</si>
  <si>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</si>
  <si>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</si>
  <si>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</si>
  <si>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</si>
  <si>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</si>
  <si>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</si>
  <si>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</si>
  <si>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</si>
  <si>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</si>
  <si>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</si>
  <si>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</si>
  <si>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</si>
  <si>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</si>
  <si>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</si>
  <si>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</si>
  <si>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</si>
  <si>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</si>
  <si>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</si>
  <si>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</si>
  <si>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</si>
  <si>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</si>
  <si>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</si>
  <si>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</si>
  <si>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</si>
  <si>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</si>
  <si>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</si>
  <si>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</si>
  <si>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</si>
  <si>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</si>
  <si>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</si>
  <si>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</si>
  <si>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</si>
  <si>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</si>
  <si>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</si>
  <si>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</si>
  <si>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</si>
  <si>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</si>
  <si>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</si>
  <si>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</si>
  <si>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</si>
  <si>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</si>
  <si>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</si>
  <si>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</si>
  <si>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</si>
  <si>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</si>
  <si>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</si>
  <si>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</si>
  <si>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</si>
  <si>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</si>
  <si>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</si>
  <si>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</si>
  <si>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</si>
  <si>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</si>
  <si>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</si>
  <si>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</si>
  <si>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</si>
  <si>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</si>
  <si>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</si>
  <si>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</si>
  <si>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</si>
  <si>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</si>
  <si>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</si>
  <si>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</si>
  <si>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</si>
  <si>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</si>
  <si>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</si>
  <si>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</si>
  <si>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</si>
  <si>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</si>
  <si>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</si>
  <si>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</si>
  <si>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</si>
  <si>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</si>
  <si>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</si>
  <si>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</si>
  <si>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</si>
  <si>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</si>
  <si>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</si>
  <si>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</si>
  <si>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</si>
  <si>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</si>
  <si>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</si>
  <si>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</si>
  <si>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</si>
  <si>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</si>
  <si>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</si>
  <si>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</si>
  <si>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</si>
  <si>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</si>
  <si>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</si>
  <si>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</si>
  <si>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</si>
  <si>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</si>
  <si>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</si>
  <si>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</si>
  <si>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</si>
  <si>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</si>
  <si>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</si>
  <si>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</si>
  <si>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</si>
  <si>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</si>
  <si>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</si>
  <si>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</si>
  <si>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</si>
  <si>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</si>
  <si>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</si>
  <si>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</si>
  <si>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</si>
  <si>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</si>
  <si>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</si>
  <si>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</si>
  <si>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</si>
  <si>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</si>
  <si>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</si>
  <si>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</si>
  <si>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</si>
  <si>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</si>
  <si>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</si>
  <si>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</si>
  <si>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</si>
  <si>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</si>
  <si>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</si>
  <si>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</si>
  <si>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</si>
  <si>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</si>
  <si>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</si>
  <si>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</si>
  <si>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</si>
  <si>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</si>
  <si>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</si>
  <si>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</si>
  <si>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</si>
  <si>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</si>
  <si>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</si>
  <si>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</si>
  <si>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</si>
  <si>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</si>
  <si>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</si>
  <si>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</si>
  <si>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</si>
  <si>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</si>
  <si>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</si>
  <si>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</si>
  <si>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</si>
  <si>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</si>
  <si>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</si>
  <si>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</si>
  <si>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</si>
  <si>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</si>
  <si>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</si>
  <si>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</si>
  <si>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</si>
  <si>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</si>
  <si>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</si>
  <si>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</si>
  <si>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</si>
  <si>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</si>
  <si>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</si>
  <si>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</si>
  <si>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</si>
  <si>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</si>
  <si>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</si>
  <si>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</si>
  <si>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</si>
  <si>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</si>
  <si>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</si>
  <si>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</si>
  <si>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</si>
  <si>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</si>
  <si>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</si>
  <si>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</si>
  <si>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</si>
  <si>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</si>
  <si>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</si>
  <si>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</si>
  <si>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</si>
  <si>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</si>
  <si>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</si>
  <si>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</si>
  <si>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</si>
  <si>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</si>
  <si>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</si>
  <si>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</si>
  <si>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</si>
  <si>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</si>
  <si>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</si>
  <si>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</si>
  <si>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</si>
  <si>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</si>
  <si>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</si>
  <si>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</si>
  <si>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</si>
  <si>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</si>
  <si>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</si>
  <si>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</si>
  <si>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</si>
  <si>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</si>
  <si>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</si>
  <si>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</si>
  <si>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</si>
  <si>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</si>
  <si>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</si>
  <si>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</si>
  <si>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</si>
  <si>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</si>
  <si>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</si>
  <si>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</si>
  <si>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</si>
  <si>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</si>
  <si>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</si>
  <si>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</si>
  <si>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</si>
  <si>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</si>
  <si>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</si>
  <si>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</si>
  <si>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</si>
  <si>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</si>
  <si>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</si>
  <si>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</si>
  <si>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</si>
  <si>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</si>
  <si>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</si>
  <si>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</si>
  <si>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</si>
  <si>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</si>
  <si>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</si>
  <si>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</si>
  <si>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</si>
  <si>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</si>
  <si>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</si>
  <si>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</si>
  <si>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</si>
  <si>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</si>
  <si>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</si>
  <si>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</si>
  <si>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</si>
  <si>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</si>
  <si>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</si>
  <si>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</si>
  <si>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</si>
  <si>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</si>
  <si>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</si>
  <si>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</si>
  <si>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</si>
  <si>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</si>
  <si>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</si>
  <si>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</si>
  <si>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</si>
  <si>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</si>
  <si>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</si>
  <si>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</si>
  <si>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</si>
  <si>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</si>
  <si>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</si>
  <si>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</si>
  <si>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</si>
  <si>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</si>
  <si>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</si>
  <si>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</si>
  <si>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</si>
  <si>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</si>
  <si>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</si>
  <si>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</si>
  <si>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</si>
  <si>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</si>
  <si>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</si>
  <si>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</si>
  <si>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</si>
  <si>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</si>
  <si>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</si>
  <si>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</si>
  <si>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</si>
  <si>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</si>
  <si>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</si>
  <si>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</si>
  <si>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</si>
  <si>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</si>
  <si>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</si>
  <si>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</si>
  <si>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</si>
  <si>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</si>
  <si>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</si>
  <si>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</si>
  <si>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</si>
  <si>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</si>
  <si>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</si>
  <si>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</si>
  <si>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</si>
  <si>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</si>
  <si>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</si>
  <si>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</si>
  <si>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</si>
  <si>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</si>
  <si>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</si>
  <si>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</si>
  <si>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</si>
  <si>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</si>
  <si>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</si>
  <si>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</si>
  <si>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</si>
  <si>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</si>
  <si>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</si>
  <si>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</si>
  <si>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</si>
  <si>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</si>
  <si>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</si>
  <si>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</si>
  <si>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</si>
  <si>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</si>
  <si>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</si>
  <si>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</si>
  <si>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</si>
  <si>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</si>
  <si>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</si>
  <si>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</si>
  <si>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</si>
  <si>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</si>
  <si>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</si>
  <si>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</si>
  <si>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</si>
  <si>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</si>
  <si>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</si>
  <si>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</si>
  <si>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</si>
  <si>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</si>
  <si>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</si>
  <si>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</si>
  <si>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</si>
  <si>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</si>
  <si>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</si>
  <si>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</si>
  <si>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</si>
  <si>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</si>
  <si>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</si>
  <si>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</si>
  <si>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</si>
  <si>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</si>
  <si>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</si>
  <si>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</si>
  <si>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</si>
  <si>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</si>
  <si>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</si>
  <si>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</si>
  <si>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</si>
  <si>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</si>
  <si>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</si>
  <si>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</si>
  <si>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</si>
  <si>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</si>
  <si>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</si>
  <si>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</si>
  <si>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</si>
  <si>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</si>
  <si>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</si>
  <si>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</si>
  <si>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</si>
  <si>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</si>
  <si>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</si>
  <si>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</si>
  <si>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</si>
  <si>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</si>
  <si>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</si>
  <si>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</si>
  <si>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</si>
  <si>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</si>
  <si>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</si>
  <si>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</si>
  <si>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</si>
  <si>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</si>
  <si>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</si>
  <si>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</si>
  <si>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</si>
  <si>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</si>
  <si>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</si>
  <si>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</si>
  <si>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</si>
  <si>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</si>
  <si>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</si>
  <si>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</si>
  <si>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</si>
  <si>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</si>
  <si>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</si>
  <si>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</si>
  <si>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</si>
  <si>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</si>
  <si>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</si>
  <si>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</si>
  <si>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</si>
  <si>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</si>
  <si>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</si>
  <si>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</si>
  <si>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</si>
  <si>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</si>
  <si>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</si>
  <si>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</si>
  <si>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</si>
  <si>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</si>
  <si>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</si>
  <si>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</si>
  <si>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</si>
  <si>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</si>
  <si>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</si>
  <si>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</si>
  <si>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</si>
  <si>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</si>
  <si>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</si>
  <si>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</si>
  <si>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</si>
  <si>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</si>
  <si>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</si>
  <si>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</si>
  <si>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</si>
  <si>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</si>
  <si>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</si>
  <si>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</si>
  <si>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</si>
  <si>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</si>
  <si>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</si>
  <si>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</si>
  <si>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</si>
  <si>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</si>
  <si>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</si>
  <si>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</si>
  <si>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</si>
  <si>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</si>
  <si>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</si>
  <si>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</si>
  <si>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</si>
  <si>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</si>
  <si>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</si>
  <si>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</si>
  <si>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</si>
  <si>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</si>
  <si>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</si>
  <si>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</si>
  <si>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</si>
  <si>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</si>
  <si>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</si>
  <si>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</si>
  <si>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</si>
  <si>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</si>
  <si>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</si>
  <si>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</si>
  <si>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</si>
  <si>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</si>
  <si>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</si>
  <si>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</si>
  <si>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</si>
  <si>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</si>
  <si>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</si>
  <si>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</si>
  <si>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</si>
  <si>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</si>
  <si>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</si>
  <si>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</si>
  <si>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</si>
  <si>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</si>
  <si>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</si>
  <si>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</si>
  <si>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</si>
  <si>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</si>
  <si>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</si>
  <si>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</si>
  <si>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</si>
  <si>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</si>
  <si>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</si>
  <si>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</si>
  <si>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</si>
  <si>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</si>
  <si>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</si>
  <si>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</si>
  <si>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</si>
  <si>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</si>
  <si>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</si>
  <si>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</si>
  <si>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</si>
  <si>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</si>
  <si>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</si>
  <si>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</si>
  <si>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</si>
  <si>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</si>
  <si>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</si>
  <si>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</si>
  <si>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</si>
  <si>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</si>
  <si>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</si>
  <si>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</si>
  <si>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</si>
  <si>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</si>
  <si>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</si>
  <si>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</si>
  <si>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</si>
  <si>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</si>
  <si>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</si>
  <si>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</si>
  <si>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</si>
  <si>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</si>
  <si>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</si>
  <si>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</si>
  <si>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</si>
  <si>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</si>
  <si>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</si>
  <si>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</si>
  <si>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</si>
  <si>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</si>
  <si>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</si>
  <si>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</si>
  <si>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</si>
  <si>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</si>
  <si>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</si>
  <si>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</si>
  <si>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</si>
  <si>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</si>
  <si>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</si>
  <si>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</si>
  <si>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</si>
  <si>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</si>
  <si>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</si>
  <si>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</si>
  <si>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</si>
  <si>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</si>
  <si>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</si>
  <si>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</si>
  <si>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</si>
  <si>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</si>
  <si>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</si>
  <si>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</si>
  <si>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</si>
  <si>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</si>
  <si>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</si>
  <si>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</si>
  <si>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</si>
  <si>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</si>
  <si>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</si>
  <si>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</si>
  <si>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</si>
  <si>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</si>
  <si>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</si>
  <si>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</si>
  <si>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</si>
  <si>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</si>
  <si>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</si>
  <si>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</si>
  <si>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</si>
  <si>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</si>
  <si>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</si>
  <si>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</si>
  <si>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</si>
  <si>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</si>
  <si>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</si>
  <si>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</si>
  <si>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</si>
  <si>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</si>
  <si>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</si>
  <si>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</si>
  <si>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</si>
  <si>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</si>
  <si>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</si>
  <si>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</si>
  <si>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</si>
  <si>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</si>
  <si>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</si>
  <si>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</si>
  <si>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</si>
  <si>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</si>
  <si>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</si>
  <si>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</si>
  <si>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</si>
  <si>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</si>
  <si>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</si>
  <si>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</si>
  <si>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</si>
  <si>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</si>
  <si>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</si>
  <si>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</si>
  <si>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</si>
  <si>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</si>
  <si>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</si>
  <si>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</si>
  <si>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</si>
  <si>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</si>
  <si>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</si>
  <si>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</si>
  <si>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</si>
  <si>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</si>
  <si>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</si>
  <si>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</si>
  <si>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</si>
  <si>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</si>
  <si>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</si>
  <si>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</si>
  <si>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</si>
  <si>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</si>
  <si>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</si>
  <si>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</si>
  <si>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</si>
  <si>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</si>
  <si>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</si>
  <si>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</si>
  <si>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</si>
  <si>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</si>
  <si>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</si>
  <si>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</si>
  <si>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</si>
  <si>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</si>
  <si>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</si>
  <si>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</si>
  <si>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</si>
  <si>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</si>
  <si>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</si>
  <si>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</si>
  <si>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</si>
  <si>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</si>
  <si>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</si>
  <si>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</si>
  <si>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</si>
  <si>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</si>
  <si>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</si>
  <si>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</si>
  <si>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</si>
  <si>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</si>
  <si>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</si>
  <si>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</si>
  <si>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</si>
  <si>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</si>
  <si>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</si>
  <si>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</si>
  <si>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</si>
  <si>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</si>
  <si>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</si>
  <si>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</si>
  <si>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</si>
  <si>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</si>
  <si>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</si>
  <si>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</si>
  <si>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</si>
  <si>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</si>
  <si>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</si>
  <si>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</si>
  <si>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</si>
  <si>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</si>
  <si>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</si>
  <si>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</si>
  <si>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</si>
  <si>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</si>
  <si>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</si>
  <si>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</si>
  <si>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</si>
  <si>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</si>
  <si>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</si>
  <si>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</si>
  <si>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</si>
  <si>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</si>
  <si>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</si>
  <si>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</si>
  <si>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</si>
  <si>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</si>
  <si>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</si>
  <si>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</si>
  <si>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</si>
  <si>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</si>
  <si>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</si>
  <si>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</si>
  <si>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</si>
  <si>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</si>
  <si>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</si>
  <si>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</si>
  <si>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</si>
  <si>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</si>
  <si>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</si>
  <si>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</si>
  <si>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</si>
  <si>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</si>
  <si>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</si>
  <si>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</si>
  <si>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</si>
  <si>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</si>
  <si>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</si>
  <si>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</si>
  <si>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</si>
  <si>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</si>
  <si>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</si>
  <si>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</si>
  <si>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</si>
  <si>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</si>
  <si>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</si>
  <si>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</si>
  <si>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</si>
  <si>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</si>
  <si>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</si>
  <si>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</si>
  <si>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</si>
  <si>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</si>
  <si>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</si>
  <si>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</si>
  <si>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</si>
  <si>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</si>
  <si>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</si>
  <si>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</si>
  <si>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</si>
  <si>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</si>
  <si>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</si>
  <si>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</si>
  <si>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</si>
  <si>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</si>
  <si>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</si>
  <si>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</si>
  <si>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</si>
  <si>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</si>
  <si>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</si>
  <si>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</si>
  <si>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</si>
  <si>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</si>
  <si>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</si>
  <si>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</si>
  <si>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</si>
  <si>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</si>
  <si>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</si>
  <si>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</si>
  <si>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</si>
  <si>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</si>
  <si>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</si>
  <si>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</si>
  <si>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</si>
  <si>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</si>
  <si>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</si>
  <si>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</si>
  <si>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</si>
  <si>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</si>
  <si>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</si>
  <si>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</si>
  <si>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</si>
  <si>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</si>
  <si>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</si>
  <si>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</si>
  <si>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</si>
  <si>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</si>
  <si>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</si>
  <si>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</si>
  <si>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</si>
  <si>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</si>
  <si>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</si>
  <si>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</si>
  <si>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</si>
  <si>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</si>
  <si>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</si>
  <si>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</si>
  <si>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</si>
  <si>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</si>
  <si>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</si>
  <si>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</si>
  <si>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</si>
  <si>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</si>
  <si>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</si>
  <si>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</si>
  <si>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</si>
  <si>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</si>
  <si>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</si>
  <si>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</si>
  <si>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</si>
  <si>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</si>
  <si>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</si>
  <si>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</si>
  <si>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</si>
  <si>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</si>
  <si>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</si>
  <si>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</si>
  <si>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</si>
  <si>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</si>
  <si>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</si>
  <si>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</si>
  <si>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</si>
  <si>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</si>
  <si>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</si>
  <si>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</si>
  <si>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</si>
  <si>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</si>
  <si>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</si>
  <si>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</si>
  <si>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</si>
  <si>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</si>
  <si>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</si>
  <si>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</si>
  <si>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</si>
  <si>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</si>
  <si>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</si>
  <si>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</si>
  <si>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</si>
  <si>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</si>
  <si>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</si>
  <si>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</si>
  <si>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</si>
  <si>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</si>
  <si>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</si>
  <si>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</si>
  <si>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</si>
  <si>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</si>
  <si>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</si>
  <si>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</si>
  <si>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</si>
  <si>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</si>
  <si>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</si>
  <si>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</si>
  <si>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</si>
  <si>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</si>
  <si>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</si>
  <si>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</si>
  <si>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</si>
  <si>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</si>
  <si>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</si>
  <si>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</si>
  <si>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</si>
  <si>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</si>
  <si>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</si>
  <si>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</si>
  <si>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</si>
  <si>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</si>
  <si>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</si>
  <si>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</si>
  <si>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</si>
  <si>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</si>
  <si>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</si>
  <si>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</si>
  <si>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</si>
  <si>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</si>
  <si>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</si>
  <si>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</si>
  <si>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</si>
  <si>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</si>
  <si>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</si>
  <si>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</si>
  <si>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</si>
  <si>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</si>
  <si>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</si>
  <si>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</si>
  <si>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</si>
  <si>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</si>
  <si>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</si>
  <si>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</si>
  <si>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</si>
  <si>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</si>
  <si>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</si>
  <si>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</si>
  <si>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</si>
  <si>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</si>
  <si>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</si>
  <si>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</si>
  <si>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</si>
  <si>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</si>
  <si>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</si>
  <si>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</si>
  <si>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</si>
  <si>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</si>
  <si>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</si>
  <si>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</si>
  <si>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</si>
  <si>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</si>
  <si>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</si>
  <si>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</si>
  <si>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</si>
  <si>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</si>
  <si>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</si>
  <si>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</si>
  <si>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</si>
  <si>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</si>
  <si>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</si>
  <si>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</si>
  <si>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</si>
  <si>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</si>
  <si>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</si>
  <si>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</si>
  <si>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</si>
  <si>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</si>
  <si>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</si>
  <si>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</si>
  <si>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</si>
  <si>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</si>
  <si>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</si>
  <si>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</si>
  <si>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</si>
  <si>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</si>
  <si>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</si>
  <si>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</si>
  <si>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</si>
  <si>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</si>
  <si>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</si>
  <si>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</si>
  <si>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</si>
  <si>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</si>
  <si>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</si>
  <si>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</si>
  <si>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</si>
  <si>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</si>
  <si>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</si>
  <si>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</si>
  <si>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</si>
  <si>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</si>
  <si>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</si>
  <si>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</si>
  <si>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</si>
  <si>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</si>
  <si>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</si>
  <si>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</si>
  <si>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</si>
  <si>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</si>
  <si>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</si>
  <si>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</si>
  <si>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</si>
  <si>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</si>
  <si>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</si>
  <si>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</si>
  <si>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</si>
  <si>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</si>
  <si>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</si>
  <si>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</si>
  <si>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</si>
  <si>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</si>
  <si>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</si>
  <si>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</si>
  <si>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</si>
  <si>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</si>
  <si>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</si>
  <si>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</si>
  <si>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</si>
  <si>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</si>
  <si>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</si>
  <si>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</si>
  <si>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</si>
  <si>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</si>
  <si>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</si>
  <si>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</si>
  <si>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</si>
  <si>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</si>
  <si>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</si>
  <si>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</si>
  <si>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</si>
  <si>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</si>
  <si>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</si>
  <si>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</si>
  <si>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</si>
  <si>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</si>
  <si>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</si>
  <si>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</si>
  <si>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</si>
  <si>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</si>
  <si>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</si>
  <si>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</si>
  <si>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</si>
  <si>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</si>
  <si>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</si>
  <si>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</si>
  <si>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</si>
  <si>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</si>
  <si>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</si>
  <si>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</si>
  <si>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</si>
  <si>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</si>
  <si>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</si>
  <si>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</si>
  <si>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</si>
  <si>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</si>
  <si>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</si>
  <si>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</si>
  <si>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</si>
  <si>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</si>
  <si>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</si>
  <si>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</si>
  <si>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</si>
  <si>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</si>
  <si>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</si>
  <si>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</si>
  <si>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</si>
  <si>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</si>
  <si>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</si>
  <si>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</si>
  <si>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</si>
  <si>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</si>
  <si>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</si>
  <si>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</si>
  <si>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</si>
  <si>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</si>
  <si>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</si>
  <si>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</si>
  <si>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</si>
  <si>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</si>
  <si>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</si>
  <si>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</si>
  <si>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</si>
  <si>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</si>
  <si>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</si>
  <si>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</si>
  <si>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</si>
  <si>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</si>
  <si>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</si>
  <si>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</si>
  <si>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</si>
  <si>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</si>
  <si>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</si>
  <si>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</si>
  <si>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</si>
  <si>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</si>
  <si>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</si>
  <si>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</si>
  <si>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</si>
  <si>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</si>
  <si>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</si>
  <si>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</si>
  <si>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</si>
  <si>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</si>
  <si>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</si>
  <si>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</si>
  <si>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</si>
  <si>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</si>
  <si>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</si>
  <si>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</si>
  <si>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</si>
  <si>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</si>
  <si>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</si>
  <si>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</si>
  <si>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</si>
  <si>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</si>
  <si>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</si>
  <si>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</si>
  <si>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</si>
  <si>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</si>
  <si>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</si>
  <si>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</si>
  <si>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</si>
  <si>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</si>
  <si>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</si>
  <si>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</si>
  <si>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</si>
  <si>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</si>
  <si>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</si>
  <si>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</si>
  <si>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</si>
  <si>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</si>
  <si>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</si>
  <si>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</si>
  <si>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</si>
  <si>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</si>
  <si>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</si>
  <si>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</si>
  <si>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</si>
  <si>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</si>
  <si>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</si>
  <si>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</si>
  <si>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</si>
  <si>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</si>
  <si>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</si>
  <si>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</si>
  <si>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</si>
  <si>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</si>
  <si>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</si>
  <si>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</si>
  <si>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</si>
  <si>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</si>
  <si>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</si>
  <si>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</si>
  <si>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</si>
  <si>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</si>
  <si>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</si>
  <si>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</si>
  <si>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</si>
  <si>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</si>
  <si>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</si>
  <si>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</si>
  <si>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</si>
  <si>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</si>
  <si>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</si>
  <si>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</si>
  <si>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</si>
  <si>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</si>
  <si>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</si>
  <si>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</si>
  <si>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</si>
  <si>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</si>
  <si>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</si>
  <si>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</si>
  <si>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</si>
  <si>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</si>
  <si>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</si>
  <si>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</si>
  <si>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</si>
  <si>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</si>
  <si>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</si>
  <si>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</si>
  <si>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</si>
  <si>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</si>
  <si>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</si>
  <si>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</si>
  <si>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</si>
  <si>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</si>
  <si>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</si>
  <si>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</si>
  <si>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</si>
  <si>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</si>
  <si>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</si>
  <si>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</si>
  <si>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</si>
  <si>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</si>
  <si>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</si>
  <si>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</si>
  <si>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</si>
  <si>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</si>
  <si>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</si>
  <si>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</si>
  <si>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</si>
  <si>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</si>
  <si>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</si>
  <si>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</si>
  <si>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</si>
  <si>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</si>
  <si>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</si>
  <si>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</si>
  <si>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</si>
  <si>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</si>
  <si>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</si>
  <si>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</si>
  <si>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</si>
  <si>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</si>
  <si>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</si>
  <si>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</si>
  <si>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</si>
  <si>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</si>
  <si>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</si>
  <si>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</si>
  <si>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</si>
  <si>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</si>
  <si>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</si>
  <si>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</si>
  <si>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</si>
  <si>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</si>
  <si>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</si>
  <si>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</si>
  <si>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</si>
  <si>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</si>
  <si>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</si>
  <si>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</si>
  <si>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</si>
  <si>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</si>
  <si>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</si>
  <si>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</si>
  <si>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</si>
  <si>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</si>
  <si>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</si>
  <si>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</si>
  <si>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</si>
  <si>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</si>
  <si>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</si>
  <si>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</si>
  <si>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</si>
  <si>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</si>
  <si>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</si>
  <si>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</si>
  <si>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</si>
  <si>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</si>
  <si>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</si>
  <si>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</si>
  <si>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</si>
  <si>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</si>
  <si>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</si>
  <si>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</si>
  <si>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</si>
  <si>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</si>
  <si>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</si>
  <si>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</si>
  <si>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</si>
  <si>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</si>
  <si>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</si>
  <si>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</si>
  <si>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</si>
  <si>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</si>
  <si>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</si>
  <si>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</si>
  <si>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</si>
  <si>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</si>
  <si>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</si>
  <si>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</si>
  <si>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</si>
  <si>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</si>
  <si>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</si>
  <si>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</si>
  <si>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</si>
  <si>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</si>
  <si>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</si>
  <si>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</si>
  <si>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</si>
  <si>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</si>
  <si>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</si>
  <si>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</si>
  <si>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</si>
  <si>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</si>
  <si>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</si>
  <si>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</si>
  <si>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</si>
  <si>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</si>
  <si>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</si>
  <si>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</si>
  <si>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</si>
  <si>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</si>
  <si>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</si>
  <si>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</si>
  <si>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</si>
  <si>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</si>
  <si>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</si>
  <si>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</si>
  <si>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</si>
  <si>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</si>
  <si>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</si>
  <si>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</si>
  <si>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</si>
  <si>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</si>
  <si>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</si>
  <si>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</si>
  <si>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</si>
  <si>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</si>
  <si>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</si>
  <si>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</si>
  <si>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</si>
  <si>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</si>
  <si>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</si>
  <si>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</si>
  <si>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</si>
  <si>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</si>
  <si>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</si>
  <si>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</si>
  <si>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</si>
  <si>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</si>
  <si>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</si>
  <si>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</si>
  <si>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</si>
  <si>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</si>
  <si>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</si>
  <si>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</si>
  <si>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</si>
  <si>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</si>
  <si>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</si>
  <si>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</si>
  <si>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</si>
  <si>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</si>
  <si>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</si>
  <si>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</si>
  <si>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</si>
  <si>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</si>
  <si>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</si>
  <si>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</si>
  <si>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</si>
  <si>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</si>
  <si>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</si>
  <si>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</si>
  <si>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</si>
  <si>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</si>
  <si>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</si>
  <si>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</si>
  <si>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</si>
  <si>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</si>
  <si>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</si>
  <si>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</si>
  <si>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</si>
  <si>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</si>
  <si>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</si>
  <si>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</si>
  <si>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</si>
  <si>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</si>
  <si>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</si>
  <si>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</si>
  <si>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</si>
  <si>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</si>
  <si>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</si>
  <si>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</si>
  <si>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</si>
  <si>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</si>
  <si>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</si>
  <si>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</si>
  <si>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</si>
  <si>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</si>
  <si>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</si>
  <si>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</si>
  <si>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</si>
  <si>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</si>
  <si>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</si>
  <si>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</si>
  <si>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</si>
  <si>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</si>
  <si>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</si>
  <si>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</si>
  <si>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</si>
  <si>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</si>
  <si>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</si>
  <si>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</si>
  <si>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</si>
  <si>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</si>
  <si>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</si>
  <si>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</si>
  <si>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</si>
  <si>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</si>
  <si>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</si>
  <si>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</si>
  <si>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</si>
  <si>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</si>
  <si>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</si>
  <si>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</si>
  <si>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</si>
  <si>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</si>
  <si>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</si>
  <si>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</si>
  <si>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</si>
  <si>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</si>
  <si>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</si>
  <si>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</si>
  <si>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</si>
  <si>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</si>
  <si>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</si>
  <si>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</si>
  <si>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</si>
  <si>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</si>
  <si>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</si>
  <si>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</si>
  <si>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</si>
  <si>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</si>
  <si>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</si>
  <si>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</si>
  <si>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</si>
  <si>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</si>
  <si>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</si>
  <si>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</si>
  <si>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</si>
  <si>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</si>
  <si>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</si>
  <si>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</si>
  <si>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</si>
  <si>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</si>
  <si>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</si>
  <si>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</si>
  <si>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</si>
  <si>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</si>
  <si>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</si>
  <si>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</si>
  <si>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</si>
  <si>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</si>
  <si>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</si>
  <si>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</si>
  <si>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</si>
  <si>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</si>
  <si>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</si>
  <si>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</si>
  <si>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</si>
  <si>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</si>
  <si>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</si>
  <si>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</si>
  <si>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</si>
  <si>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</si>
  <si>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</si>
  <si>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</si>
  <si>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</si>
  <si>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</si>
  <si>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</si>
  <si>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</si>
  <si>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</si>
  <si>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</si>
  <si>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</si>
  <si>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</si>
  <si>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</si>
  <si>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</si>
  <si>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</si>
  <si>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</si>
  <si>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</si>
  <si>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</si>
  <si>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</si>
  <si>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</si>
  <si>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</si>
  <si>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</si>
  <si>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</si>
  <si>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</si>
  <si>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</si>
  <si>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</si>
  <si>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</si>
  <si>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</si>
  <si>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</si>
  <si>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</si>
  <si>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</si>
  <si>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</si>
  <si>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</si>
  <si>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</si>
  <si>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</si>
  <si>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</si>
  <si>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</si>
  <si>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</si>
  <si>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</si>
  <si>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</si>
  <si>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</si>
  <si>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</si>
  <si>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</si>
  <si>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</si>
  <si>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</si>
  <si>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</si>
  <si>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</si>
  <si>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</si>
  <si>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</si>
  <si>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</si>
  <si>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</si>
  <si>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</si>
  <si>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</si>
  <si>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</si>
  <si>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</si>
  <si>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</si>
  <si>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</si>
  <si>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</si>
  <si>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</si>
  <si>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</si>
  <si>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</si>
  <si>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</si>
  <si>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</si>
  <si>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</si>
  <si>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</si>
  <si>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</si>
  <si>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</si>
  <si>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</si>
  <si>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</si>
  <si>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</si>
  <si>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</si>
  <si>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</si>
  <si>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</si>
  <si>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</si>
  <si>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</si>
  <si>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</si>
  <si>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</si>
  <si>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</si>
  <si>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</si>
  <si>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</si>
  <si>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</si>
  <si>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</si>
  <si>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</si>
  <si>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</si>
  <si>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</si>
  <si>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</si>
  <si>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</si>
  <si>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</si>
  <si>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</si>
  <si>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</si>
  <si>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</si>
  <si>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</si>
  <si>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</si>
  <si>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</si>
  <si>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</si>
  <si>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</si>
  <si>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</si>
  <si>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</si>
  <si>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</si>
  <si>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</si>
  <si>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</si>
  <si>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</si>
  <si>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</si>
  <si>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</si>
  <si>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</si>
  <si>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</si>
  <si>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</si>
  <si>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</si>
  <si>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</si>
  <si>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</si>
  <si>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</si>
  <si>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</si>
  <si>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</si>
  <si>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</si>
  <si>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</si>
  <si>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</si>
  <si>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</si>
  <si>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</si>
  <si>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</si>
  <si>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</si>
  <si>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</si>
  <si>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</si>
  <si>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</si>
  <si>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</si>
  <si>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</si>
  <si>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</si>
  <si>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</si>
  <si>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</si>
  <si>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</si>
  <si>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</si>
  <si>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</si>
  <si>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</si>
  <si>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</si>
  <si>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</si>
  <si>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</si>
  <si>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</si>
  <si>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</si>
  <si>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</si>
  <si>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</si>
  <si>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</si>
  <si>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</si>
  <si>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</si>
  <si>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</si>
  <si>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</si>
  <si>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</si>
  <si>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</si>
  <si>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</si>
  <si>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</si>
  <si>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</si>
  <si>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</si>
  <si>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</si>
  <si>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</si>
  <si>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</si>
  <si>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</si>
  <si>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</si>
  <si>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</si>
  <si>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</si>
  <si>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</si>
  <si>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</si>
  <si>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</si>
  <si>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</si>
  <si>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</si>
  <si>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</si>
  <si>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</si>
  <si>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</si>
  <si>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</si>
  <si>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</si>
  <si>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</si>
  <si>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</si>
  <si>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</si>
  <si>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</si>
  <si>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</si>
  <si>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</si>
  <si>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</si>
  <si>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</si>
  <si>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</si>
  <si>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</si>
  <si>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</si>
  <si>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</si>
  <si>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</si>
  <si>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</si>
  <si>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</si>
  <si>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</si>
  <si>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</si>
  <si>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</si>
  <si>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</si>
  <si>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</si>
  <si>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</si>
  <si>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</si>
  <si>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</si>
  <si>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</si>
  <si>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</si>
  <si>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</si>
  <si>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</si>
  <si>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</si>
  <si>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</si>
  <si>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</si>
  <si>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</si>
  <si>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</si>
  <si>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</si>
  <si>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</si>
  <si>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</si>
  <si>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</si>
  <si>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</si>
  <si>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</si>
  <si>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</si>
  <si>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</si>
  <si>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</si>
  <si>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</si>
  <si>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</si>
  <si>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</si>
  <si>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</si>
  <si>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</si>
  <si>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</si>
  <si>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</si>
  <si>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</si>
  <si>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</si>
  <si>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</si>
  <si>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</si>
  <si>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</si>
  <si>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</si>
  <si>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</si>
  <si>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</si>
  <si>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</si>
  <si>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</si>
  <si>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</si>
  <si>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</si>
  <si>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</si>
  <si>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</si>
  <si>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</si>
  <si>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</si>
  <si>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</si>
  <si>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</si>
  <si>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</si>
  <si>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</si>
  <si>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</si>
  <si>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</si>
  <si>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</si>
  <si>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</si>
  <si>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</si>
  <si>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</si>
  <si>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</si>
  <si>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</si>
  <si>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</si>
  <si>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</si>
  <si>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</si>
  <si>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</si>
  <si>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</si>
  <si>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</si>
  <si>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</si>
  <si>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</si>
  <si>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</si>
  <si>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</si>
  <si>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</si>
  <si>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</si>
  <si>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</si>
  <si>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</si>
  <si>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</si>
  <si>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</si>
  <si>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</si>
  <si>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</si>
  <si>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</si>
  <si>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</si>
  <si>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</si>
  <si>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</si>
  <si>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</si>
  <si>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</si>
  <si>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</si>
  <si>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</si>
  <si>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</si>
  <si>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</si>
  <si>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</si>
  <si>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</si>
  <si>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</si>
  <si>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</si>
  <si>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</si>
  <si>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</si>
  <si>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</si>
  <si>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</si>
  <si>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</si>
  <si>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</si>
  <si>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</si>
  <si>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</si>
  <si>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</si>
  <si>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</si>
  <si>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</si>
  <si>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</si>
  <si>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</si>
  <si>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</si>
  <si>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</si>
  <si>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</si>
  <si>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</si>
  <si>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</si>
  <si>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</si>
  <si>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</si>
  <si>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</si>
  <si>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</si>
  <si>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</si>
  <si>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</si>
  <si>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</si>
  <si>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</si>
  <si>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</si>
  <si>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</si>
  <si>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</si>
  <si>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</si>
  <si>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</si>
  <si>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</si>
  <si>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</si>
  <si>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</si>
  <si>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</si>
  <si>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</si>
  <si>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</si>
  <si>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</si>
  <si>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</si>
  <si>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</si>
  <si>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</si>
  <si>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</si>
  <si>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</si>
  <si>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</si>
  <si>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</si>
  <si>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</si>
  <si>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</si>
  <si>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</si>
  <si>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</si>
  <si>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</si>
  <si>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</si>
  <si>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</si>
  <si>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</si>
  <si>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</si>
  <si>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</si>
  <si>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</si>
  <si>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</si>
  <si>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</si>
  <si>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</si>
  <si>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</si>
  <si>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</si>
  <si>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</si>
  <si>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</si>
  <si>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</si>
  <si>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</si>
  <si>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</si>
  <si>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</si>
  <si>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</si>
  <si>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</si>
  <si>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</si>
  <si>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</si>
  <si>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</si>
  <si>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</si>
  <si>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</si>
  <si>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</si>
  <si>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</si>
  <si>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</si>
  <si>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</si>
  <si>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</si>
  <si>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</si>
  <si>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</si>
  <si>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</si>
  <si>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</si>
  <si>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</si>
  <si>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</si>
  <si>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</si>
  <si>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</si>
  <si>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</si>
  <si>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</si>
  <si>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</si>
  <si>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</si>
  <si>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</si>
  <si>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</si>
  <si>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</si>
  <si>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</si>
  <si>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</si>
  <si>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</si>
  <si>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</si>
  <si>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</si>
  <si>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</si>
  <si>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</si>
  <si>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</si>
  <si>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</si>
  <si>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</si>
  <si>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</si>
  <si>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</si>
  <si>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</si>
  <si>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</si>
  <si>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</si>
  <si>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</si>
  <si>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</si>
  <si>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</si>
  <si>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</si>
  <si>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</si>
  <si>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</si>
  <si>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</si>
  <si>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</si>
  <si>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</si>
  <si>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</si>
  <si>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</si>
  <si>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</si>
  <si>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</si>
  <si>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</si>
  <si>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</si>
  <si>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</si>
  <si>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</si>
  <si>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</si>
  <si>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</si>
  <si>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</si>
  <si>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</si>
  <si>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</si>
  <si>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</si>
  <si>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</si>
  <si>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</si>
  <si>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</si>
  <si>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</si>
  <si>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</si>
  <si>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</si>
  <si>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</si>
  <si>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</si>
  <si>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</si>
  <si>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</si>
  <si>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</si>
  <si>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</si>
  <si>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</si>
  <si>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</si>
  <si>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</si>
  <si>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</si>
  <si>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</si>
  <si>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</si>
  <si>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</si>
  <si>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</si>
  <si>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</si>
  <si>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</si>
  <si>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</si>
  <si>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</si>
  <si>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</si>
  <si>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</si>
  <si>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</si>
  <si>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</si>
  <si>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</si>
  <si>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</si>
  <si>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</si>
  <si>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</si>
  <si>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</si>
  <si>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</si>
  <si>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</si>
  <si>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</si>
  <si>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</si>
  <si>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</si>
  <si>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</si>
  <si>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</si>
  <si>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</si>
  <si>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</si>
  <si>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</si>
  <si>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</si>
  <si>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</si>
  <si>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</si>
  <si>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</si>
  <si>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</si>
  <si>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</si>
  <si>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</si>
  <si>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</si>
  <si>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</si>
  <si>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</si>
  <si>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</si>
  <si>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</si>
  <si>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</si>
  <si>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</si>
  <si>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</si>
  <si>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</si>
  <si>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</si>
  <si>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</si>
  <si>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</si>
  <si>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</si>
  <si>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</si>
  <si>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</si>
  <si>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</si>
  <si>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</si>
  <si>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</si>
  <si>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</si>
  <si>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</si>
  <si>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</si>
  <si>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</si>
  <si>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</si>
  <si>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</si>
  <si>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</si>
  <si>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</si>
  <si>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</si>
  <si>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</si>
  <si>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</si>
  <si>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</si>
  <si>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</si>
  <si>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</si>
  <si>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</si>
  <si>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</si>
  <si>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</si>
  <si>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</si>
  <si>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</si>
  <si>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</si>
  <si>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</si>
  <si>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</si>
  <si>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</si>
  <si>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</si>
  <si>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</si>
  <si>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</si>
  <si>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</si>
  <si>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</si>
  <si>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</si>
  <si>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</si>
  <si>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</si>
  <si>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</si>
  <si>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</si>
  <si>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</si>
  <si>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</si>
  <si>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</si>
  <si>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</si>
  <si>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</si>
  <si>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</si>
  <si>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</si>
  <si>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</si>
  <si>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</si>
  <si>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</si>
  <si>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</si>
  <si>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</si>
  <si>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</si>
  <si>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</si>
  <si>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</si>
  <si>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</si>
  <si>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</si>
  <si>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</si>
  <si>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</si>
  <si>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</si>
  <si>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</si>
  <si>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</si>
  <si>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</si>
  <si>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</si>
  <si>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</si>
  <si>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</si>
  <si>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</si>
  <si>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</si>
  <si>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</si>
  <si>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</si>
  <si>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</si>
  <si>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</si>
  <si>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</si>
  <si>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</si>
  <si>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</si>
  <si>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</si>
  <si>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</si>
  <si>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</si>
  <si>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</si>
  <si>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</si>
  <si>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</si>
  <si>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</si>
  <si>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</si>
  <si>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</si>
  <si>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</si>
  <si>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</si>
  <si>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</si>
  <si>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</si>
  <si>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</si>
  <si>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</si>
  <si>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</si>
  <si>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</si>
  <si>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</si>
  <si>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</si>
  <si>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</si>
  <si>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</si>
  <si>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</si>
  <si>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</si>
  <si>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</si>
  <si>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</si>
  <si>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</si>
  <si>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</si>
  <si>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</si>
  <si>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</si>
  <si>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</si>
  <si>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</si>
  <si>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</si>
  <si>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</si>
  <si>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</si>
  <si>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</si>
  <si>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</si>
  <si>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</si>
  <si>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</si>
  <si>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</si>
  <si>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</si>
  <si>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</si>
  <si>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</si>
  <si>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</si>
  <si>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</si>
  <si>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</si>
  <si>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</si>
  <si>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</si>
  <si>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</si>
  <si>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</si>
  <si>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</si>
  <si>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</si>
  <si>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</si>
  <si>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</si>
  <si>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</si>
  <si>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</si>
  <si>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</si>
  <si>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</si>
  <si>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</si>
  <si>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</si>
  <si>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</si>
  <si>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</si>
  <si>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</si>
  <si>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</si>
  <si>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</si>
  <si>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</si>
  <si>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</si>
  <si>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</si>
  <si>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</si>
  <si>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</si>
  <si>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</si>
  <si>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</si>
  <si>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</si>
  <si>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</si>
  <si>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</si>
  <si>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</si>
  <si>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</si>
  <si>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</si>
  <si>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</si>
  <si>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</si>
  <si>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</si>
  <si>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</si>
  <si>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</si>
  <si>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</si>
  <si>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</si>
  <si>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</si>
  <si>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</si>
  <si>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</si>
  <si>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</si>
  <si>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</si>
  <si>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</si>
  <si>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</si>
  <si>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</si>
  <si>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</si>
  <si>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</si>
  <si>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</si>
  <si>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</si>
  <si>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</si>
  <si>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</si>
  <si>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</si>
  <si>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</si>
  <si>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</si>
  <si>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</si>
  <si>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</si>
  <si>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</si>
  <si>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</si>
  <si>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</si>
  <si>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</si>
  <si>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</si>
  <si>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</si>
  <si>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</si>
  <si>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</si>
  <si>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</si>
  <si>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</si>
  <si>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</si>
  <si>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</si>
  <si>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</si>
  <si>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</si>
  <si>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</si>
  <si>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</si>
  <si>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</si>
  <si>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</si>
  <si>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</si>
  <si>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</si>
  <si>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</si>
  <si>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</si>
  <si>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</si>
  <si>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</si>
  <si>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</si>
  <si>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</si>
  <si>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</si>
  <si>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</si>
  <si>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</si>
  <si>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</si>
  <si>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</si>
  <si>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</si>
  <si>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</si>
  <si>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</si>
  <si>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</si>
  <si>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</si>
  <si>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</si>
  <si>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</si>
  <si>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</si>
  <si>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</si>
  <si>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</si>
  <si>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</si>
  <si>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</si>
  <si>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</si>
  <si>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</si>
  <si>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</si>
  <si>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</si>
  <si>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</si>
  <si>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</si>
  <si>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</si>
  <si>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</si>
  <si>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</si>
  <si>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</si>
  <si>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</si>
  <si>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</si>
  <si>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</si>
  <si>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</si>
  <si>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</si>
  <si>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</si>
  <si>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</si>
  <si>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</si>
  <si>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</si>
  <si>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</si>
  <si>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</si>
  <si>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</si>
  <si>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</si>
  <si>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</si>
  <si>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</si>
  <si>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</si>
  <si>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</si>
  <si>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</si>
  <si>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</si>
  <si>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</si>
  <si>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</si>
  <si>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</si>
  <si>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</si>
  <si>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</si>
  <si>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</si>
  <si>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</si>
  <si>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</si>
  <si>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</si>
  <si>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</si>
  <si>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</si>
  <si>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</si>
  <si>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</si>
  <si>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</si>
  <si>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</si>
  <si>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</si>
  <si>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</si>
  <si>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</si>
  <si>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</si>
  <si>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</si>
  <si>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</si>
  <si>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</si>
  <si>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</si>
  <si>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</si>
  <si>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</si>
  <si>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</si>
  <si>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</si>
  <si>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</si>
  <si>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</si>
  <si>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</si>
  <si>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</si>
  <si>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</si>
  <si>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</si>
  <si>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</si>
  <si>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</si>
  <si>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</si>
  <si>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</si>
  <si>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</si>
  <si>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</si>
  <si>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</si>
  <si>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</si>
  <si>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</si>
  <si>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</si>
  <si>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</si>
  <si>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</si>
  <si>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</si>
  <si>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</si>
  <si>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</si>
  <si>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</si>
  <si>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</si>
  <si>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</si>
  <si>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</si>
  <si>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</si>
  <si>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</si>
  <si>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</si>
  <si>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</si>
  <si>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</si>
  <si>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</si>
  <si>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</si>
  <si>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</si>
  <si>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</si>
  <si>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</si>
  <si>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</si>
  <si>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</si>
  <si>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</si>
  <si>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</si>
  <si>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</si>
  <si>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</si>
  <si>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</si>
  <si>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</si>
  <si>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</si>
  <si>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</si>
  <si>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</si>
  <si>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</si>
  <si>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</si>
  <si>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</si>
  <si>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</si>
  <si>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</si>
  <si>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</si>
  <si>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</si>
  <si>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</si>
  <si>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</si>
  <si>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</si>
  <si>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</si>
  <si>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</si>
  <si>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</si>
  <si>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</si>
  <si>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</si>
  <si>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</si>
  <si>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</si>
  <si>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</si>
  <si>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</si>
  <si>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</si>
  <si>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</si>
  <si>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</si>
  <si>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</si>
  <si>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</si>
  <si>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</si>
  <si>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</si>
  <si>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</si>
  <si>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</si>
  <si>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</si>
  <si>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</si>
  <si>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</si>
  <si>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</si>
  <si>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</si>
  <si>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</si>
  <si>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</si>
  <si>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</si>
  <si>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</si>
  <si>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</si>
  <si>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</si>
  <si>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</si>
  <si>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</si>
  <si>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</si>
  <si>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</si>
  <si>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</si>
  <si>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</si>
  <si>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</si>
  <si>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</si>
  <si>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</si>
  <si>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</si>
  <si>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</si>
  <si>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</si>
  <si>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</si>
  <si>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</si>
  <si>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</si>
  <si>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</si>
  <si>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</si>
  <si>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</si>
  <si>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</si>
  <si>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</si>
  <si>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</si>
  <si>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</si>
  <si>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</si>
  <si>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</si>
  <si>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</si>
  <si>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</si>
  <si>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</si>
  <si>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</si>
  <si>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</si>
  <si>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</si>
  <si>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</si>
  <si>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</si>
  <si>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</si>
  <si>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</si>
  <si>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</si>
  <si>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</si>
  <si>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</si>
  <si>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</si>
  <si>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</si>
  <si>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</si>
  <si>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</si>
  <si>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</si>
  <si>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</si>
  <si>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</si>
  <si>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</si>
  <si>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</si>
  <si>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</si>
  <si>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</si>
  <si>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</si>
  <si>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</si>
  <si>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</si>
  <si>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</si>
  <si>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</si>
  <si>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</si>
  <si>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</si>
  <si>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</si>
  <si>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</si>
  <si>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</si>
  <si>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</si>
  <si>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</si>
  <si>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</si>
  <si>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</si>
  <si>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</si>
  <si>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</si>
  <si>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</si>
  <si>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</si>
  <si>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</si>
  <si>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</si>
  <si>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</si>
  <si>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</si>
  <si>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</si>
  <si>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</si>
  <si>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</si>
  <si>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</si>
  <si>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</si>
  <si>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</si>
  <si>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</si>
  <si>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</si>
  <si>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</si>
  <si>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</si>
  <si>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</si>
  <si>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</si>
  <si>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</si>
  <si>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</si>
  <si>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</si>
  <si>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</si>
  <si>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</si>
  <si>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</si>
  <si>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</si>
  <si>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</si>
  <si>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</si>
  <si>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</si>
  <si>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</si>
  <si>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</si>
  <si>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</si>
  <si>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</si>
  <si>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</si>
  <si>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</si>
  <si>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</si>
  <si>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</si>
  <si>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</si>
  <si>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</si>
  <si>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</si>
  <si>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</si>
  <si>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</si>
  <si>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</si>
  <si>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</si>
  <si>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</si>
  <si>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</si>
  <si>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</si>
  <si>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</si>
  <si>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</si>
  <si>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</si>
  <si>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</si>
  <si>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</si>
  <si>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</si>
  <si>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</si>
  <si>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</si>
  <si>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</si>
  <si>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</si>
  <si>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</si>
  <si>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</si>
  <si>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</si>
  <si>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</si>
  <si>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</si>
  <si>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</si>
  <si>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</si>
  <si>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</si>
  <si>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</si>
  <si>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</si>
  <si>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</si>
  <si>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</si>
  <si>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</si>
  <si>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</si>
  <si>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</si>
  <si>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</si>
  <si>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</si>
  <si>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</si>
  <si>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</si>
  <si>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</si>
  <si>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</si>
  <si>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</si>
  <si>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</si>
  <si>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</si>
  <si>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</si>
  <si>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</si>
  <si>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</si>
  <si>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</si>
  <si>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</si>
  <si>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</si>
  <si>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</si>
  <si>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</si>
  <si>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</si>
  <si>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</si>
  <si>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</si>
  <si>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</si>
  <si>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</si>
  <si>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</si>
  <si>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</si>
  <si>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</si>
  <si>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</si>
  <si>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</si>
  <si>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</si>
  <si>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</si>
  <si>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</si>
  <si>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</si>
  <si>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</si>
  <si>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</si>
  <si>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</si>
  <si>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</si>
  <si>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</si>
  <si>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</si>
  <si>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</si>
  <si>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</si>
  <si>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</si>
  <si>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</si>
  <si>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</si>
  <si>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</si>
  <si>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</si>
  <si>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</si>
  <si>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</si>
  <si>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</si>
  <si>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</si>
  <si>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</si>
  <si>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</si>
  <si>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</si>
  <si>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</si>
  <si>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</si>
  <si>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</si>
  <si>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</si>
  <si>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</si>
  <si>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</si>
  <si>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</si>
  <si>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</si>
  <si>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</si>
  <si>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</si>
  <si>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</si>
  <si>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</si>
  <si>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</si>
  <si>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</si>
  <si>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</si>
  <si>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</si>
  <si>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</si>
  <si>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</si>
  <si>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</si>
  <si>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</si>
  <si>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</si>
  <si>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</si>
  <si>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</si>
  <si>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</si>
  <si>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</si>
  <si>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</si>
  <si>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</si>
  <si>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</si>
  <si>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</si>
  <si>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</si>
  <si>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</si>
  <si>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</si>
  <si>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</si>
  <si>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</si>
  <si>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</si>
  <si>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</si>
  <si>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</si>
  <si>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</si>
  <si>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</si>
  <si>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</si>
  <si>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</si>
  <si>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</si>
  <si>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</si>
  <si>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</si>
  <si>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</si>
  <si>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</si>
  <si>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</si>
  <si>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</si>
  <si>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</si>
  <si>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</si>
  <si>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</si>
  <si>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</si>
  <si>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</si>
  <si>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</si>
  <si>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</si>
  <si>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</si>
  <si>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</si>
  <si>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</si>
  <si>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</si>
  <si>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</si>
  <si>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</si>
  <si>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</si>
  <si>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</si>
  <si>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</si>
  <si>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</si>
  <si>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</si>
  <si>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</si>
  <si>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</si>
  <si>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</si>
  <si>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</si>
  <si>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</si>
  <si>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</si>
  <si>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</si>
  <si>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</si>
  <si>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</si>
  <si>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</si>
  <si>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</si>
  <si>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</si>
  <si>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</si>
  <si>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</si>
  <si>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</si>
  <si>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</si>
  <si>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</si>
  <si>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</si>
  <si>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</si>
  <si>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</si>
  <si>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</si>
  <si>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</si>
  <si>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</si>
  <si>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</si>
  <si>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</si>
  <si>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</si>
  <si>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</si>
  <si>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</si>
  <si>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</si>
  <si>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</si>
  <si>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</si>
  <si>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</si>
  <si>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</si>
  <si>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</si>
  <si>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</si>
  <si>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</si>
  <si>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</si>
  <si>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</si>
  <si>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</si>
  <si>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</si>
  <si>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</si>
  <si>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</si>
  <si>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</si>
  <si>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</si>
  <si>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</si>
  <si>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</si>
  <si>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</si>
  <si>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</si>
  <si>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</si>
  <si>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</si>
  <si>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</si>
  <si>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</si>
  <si>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</si>
  <si>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</si>
  <si>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</si>
  <si>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</si>
  <si>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</si>
  <si>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</si>
  <si>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</si>
  <si>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</si>
  <si>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</si>
  <si>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</si>
  <si>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</si>
  <si>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</si>
  <si>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</si>
  <si>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</si>
  <si>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</si>
  <si>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</si>
  <si>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</si>
  <si>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</si>
  <si>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</si>
  <si>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</si>
  <si>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</si>
  <si>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</si>
  <si>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</si>
  <si>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</si>
  <si>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</si>
  <si>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</si>
  <si>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</si>
  <si>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</si>
  <si>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</si>
  <si>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</si>
  <si>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</si>
  <si>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</si>
  <si>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</si>
  <si>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</si>
  <si>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</si>
  <si>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</si>
  <si>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</si>
  <si>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</si>
  <si>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</si>
  <si>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</si>
  <si>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</si>
  <si>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</si>
  <si>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</si>
  <si>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</si>
  <si>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</si>
  <si>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</si>
  <si>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</si>
  <si>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</si>
  <si>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</si>
  <si>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</si>
  <si>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</si>
  <si>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</si>
  <si>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</si>
  <si>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</si>
  <si>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</si>
  <si>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</si>
  <si>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</si>
  <si>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</si>
  <si>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</si>
  <si>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</si>
  <si>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</si>
  <si>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</si>
  <si>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</si>
  <si>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</si>
  <si>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</si>
  <si>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</si>
  <si>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</si>
  <si>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</si>
  <si>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</si>
  <si>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</si>
  <si>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</si>
  <si>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</si>
  <si>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</si>
  <si>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</si>
  <si>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</si>
  <si>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</si>
  <si>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</si>
  <si>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</si>
  <si>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</si>
  <si>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</si>
  <si>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</si>
  <si>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</si>
  <si>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</si>
  <si>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</si>
  <si>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</si>
  <si>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</si>
  <si>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</si>
  <si>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</si>
  <si>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</si>
  <si>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</si>
  <si>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</si>
  <si>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</si>
  <si>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</si>
  <si>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</si>
  <si>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</si>
  <si>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</si>
  <si>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</si>
  <si>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</si>
  <si>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</si>
  <si>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</si>
  <si>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</si>
  <si>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</si>
  <si>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</si>
  <si>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</si>
  <si>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</si>
  <si>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</si>
  <si>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</si>
  <si>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</si>
  <si>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</si>
  <si>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</si>
  <si>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</si>
  <si>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</si>
  <si>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</si>
  <si>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</si>
  <si>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</si>
  <si>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</si>
  <si>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</si>
  <si>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</si>
  <si>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</si>
  <si>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</si>
  <si>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</si>
  <si>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</si>
  <si>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</si>
  <si>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</si>
  <si>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</si>
  <si>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</si>
  <si>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</si>
  <si>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</si>
  <si>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</si>
  <si>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</si>
  <si>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</si>
  <si>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</si>
  <si>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</si>
  <si>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</si>
  <si>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</si>
  <si>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</si>
  <si>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</si>
  <si>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</si>
  <si>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</si>
  <si>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</si>
  <si>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</si>
  <si>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</si>
  <si>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</si>
  <si>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</si>
  <si>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</si>
  <si>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</si>
  <si>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</si>
  <si>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</si>
  <si>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</si>
  <si>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</si>
  <si>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</si>
  <si>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</si>
  <si>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</si>
  <si>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</si>
  <si>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</si>
  <si>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</si>
  <si>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</si>
  <si>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</si>
  <si>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</si>
  <si>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</si>
  <si>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</si>
  <si>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</si>
  <si>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</si>
  <si>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</si>
  <si>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</si>
  <si>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</si>
  <si>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</si>
  <si>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</si>
  <si>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</si>
  <si>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</si>
  <si>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</si>
  <si>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</si>
  <si>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</si>
  <si>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</si>
  <si>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</si>
  <si>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</si>
  <si>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</si>
  <si>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</si>
  <si>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</si>
  <si>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</si>
  <si>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</si>
  <si>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</si>
  <si>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</si>
  <si>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</si>
  <si>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</si>
  <si>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</si>
  <si>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</si>
  <si>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</si>
  <si>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</si>
  <si>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</si>
  <si>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</si>
  <si>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</si>
  <si>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</si>
  <si>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</si>
  <si>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</si>
  <si>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</si>
  <si>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</si>
  <si>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</si>
  <si>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</si>
  <si>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</si>
  <si>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</si>
  <si>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</si>
  <si>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</si>
  <si>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</si>
  <si>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</si>
  <si>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</si>
  <si>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</si>
  <si>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</si>
  <si>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</si>
  <si>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</si>
  <si>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</si>
  <si>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</si>
  <si>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</si>
  <si>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</si>
  <si>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</si>
  <si>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</si>
  <si>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</si>
  <si>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</si>
  <si>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</si>
  <si>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</si>
  <si>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</si>
  <si>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</si>
  <si>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</si>
  <si>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</si>
  <si>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</si>
  <si>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</si>
  <si>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</si>
  <si>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</si>
  <si>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</si>
  <si>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</si>
  <si>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</si>
  <si>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</si>
  <si>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</si>
  <si>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</si>
  <si>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</si>
  <si>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</si>
  <si>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</si>
  <si>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</si>
  <si>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</si>
  <si>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</si>
  <si>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</si>
  <si>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</si>
  <si>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</si>
  <si>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</si>
  <si>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</si>
  <si>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</si>
  <si>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</si>
  <si>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</si>
  <si>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</si>
  <si>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</si>
  <si>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</si>
  <si>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</si>
  <si>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</si>
  <si>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</si>
  <si>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</si>
  <si>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</si>
  <si>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</si>
  <si>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</si>
  <si>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</si>
  <si>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</si>
  <si>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</si>
  <si>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</si>
  <si>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</si>
  <si>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</si>
  <si>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</si>
  <si>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</si>
  <si>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</si>
  <si>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</si>
  <si>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</si>
  <si>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</si>
  <si>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</si>
  <si>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</si>
  <si>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</si>
  <si>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</si>
  <si>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</si>
  <si>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</si>
  <si>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</si>
  <si>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</si>
  <si>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</si>
  <si>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</si>
  <si>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</si>
  <si>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</si>
  <si>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</si>
  <si>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</si>
  <si>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</si>
  <si>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</si>
  <si>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</si>
  <si>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</si>
  <si>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</si>
  <si>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</si>
  <si>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</si>
  <si>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</si>
  <si>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</si>
  <si>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</si>
  <si>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</si>
  <si>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</si>
  <si>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</si>
  <si>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</si>
  <si>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</si>
  <si>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</si>
  <si>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</si>
  <si>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</si>
  <si>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</si>
  <si>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</si>
  <si>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</si>
  <si>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</si>
  <si>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</si>
  <si>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</si>
  <si>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</si>
  <si>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</si>
  <si>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</si>
  <si>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</si>
  <si>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</si>
  <si>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</si>
  <si>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</si>
  <si>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</si>
  <si>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</si>
  <si>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</si>
  <si>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</si>
  <si>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</si>
  <si>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</si>
  <si>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</si>
  <si>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</si>
  <si>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</si>
  <si>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</si>
  <si>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</si>
  <si>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</si>
  <si>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</si>
  <si>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</si>
  <si>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</si>
  <si>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</si>
  <si>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</si>
  <si>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</si>
  <si>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</si>
  <si>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</si>
  <si>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</si>
  <si>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</si>
  <si>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</si>
  <si>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</si>
  <si>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</si>
  <si>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</si>
  <si>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</si>
  <si>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</si>
  <si>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</si>
  <si>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</si>
  <si>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</si>
  <si>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</si>
  <si>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</si>
  <si>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</si>
  <si>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</si>
  <si>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</si>
  <si>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</si>
  <si>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</si>
  <si>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</si>
  <si>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</si>
  <si>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</si>
  <si>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</si>
  <si>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</si>
  <si>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</si>
  <si>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</si>
  <si>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</si>
  <si>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</si>
  <si>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</si>
  <si>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</si>
  <si>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</si>
  <si>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</si>
  <si>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</si>
  <si>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</si>
  <si>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</si>
  <si>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</si>
  <si>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</si>
  <si>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</si>
  <si>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</si>
  <si>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</si>
  <si>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</si>
  <si>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</si>
  <si>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</si>
  <si>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</si>
  <si>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</si>
  <si>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</si>
  <si>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</si>
  <si>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</si>
  <si>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</si>
  <si>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</si>
  <si>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</si>
  <si>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</si>
  <si>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</si>
  <si>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</si>
  <si>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</si>
  <si>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</si>
  <si>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</si>
  <si>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</si>
  <si>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</si>
  <si>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</si>
  <si>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</si>
  <si>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</si>
  <si>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</si>
  <si>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</si>
  <si>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</si>
  <si>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</si>
  <si>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</si>
  <si>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</si>
  <si>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</si>
  <si>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</si>
  <si>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</si>
  <si>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</si>
  <si>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</si>
  <si>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</si>
  <si>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</si>
  <si>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</si>
  <si>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</si>
  <si>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</si>
  <si>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</si>
  <si>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</si>
  <si>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</si>
  <si>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</si>
  <si>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</si>
  <si>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</si>
  <si>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</si>
  <si>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</si>
  <si>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</si>
  <si>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</si>
  <si>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</si>
  <si>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</si>
  <si>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</si>
  <si>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</si>
  <si>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</si>
  <si>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</si>
  <si>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</si>
  <si>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</si>
  <si>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</si>
  <si>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</si>
  <si>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</si>
  <si>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</si>
  <si>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</si>
  <si>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</si>
  <si>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</si>
  <si>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</si>
  <si>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</si>
  <si>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</si>
  <si>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</si>
  <si>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</si>
  <si>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</si>
  <si>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</si>
  <si>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</si>
  <si>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</si>
  <si>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</si>
  <si>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</si>
  <si>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</si>
  <si>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</si>
  <si>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</si>
  <si>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</si>
  <si>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</si>
  <si>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</si>
  <si>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</si>
  <si>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</si>
  <si>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</si>
  <si>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</si>
  <si>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</si>
  <si>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</si>
  <si>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</si>
  <si>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</si>
  <si>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</si>
  <si>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</si>
  <si>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</si>
  <si>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</si>
  <si>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</si>
  <si>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</si>
  <si>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</si>
  <si>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</si>
  <si>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</si>
  <si>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</si>
  <si>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</si>
  <si>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</si>
  <si>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</si>
  <si>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</si>
  <si>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</si>
  <si>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</si>
  <si>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</si>
  <si>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</si>
  <si>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</si>
  <si>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</si>
  <si>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</si>
  <si>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</si>
  <si>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</si>
  <si>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</si>
  <si>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</si>
  <si>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</si>
  <si>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</si>
  <si>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</si>
  <si>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</si>
  <si>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</si>
  <si>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</si>
  <si>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</si>
  <si>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</si>
  <si>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</si>
  <si>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</si>
  <si>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</si>
  <si>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</si>
  <si>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</si>
  <si>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</si>
  <si>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</si>
  <si>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</si>
  <si>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</si>
  <si>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</si>
  <si>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</si>
  <si>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</si>
  <si>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</si>
  <si>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</si>
  <si>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</si>
  <si>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</si>
  <si>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</si>
  <si>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</si>
  <si>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</si>
  <si>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</si>
  <si>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</si>
  <si>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</si>
  <si>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</si>
  <si>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</si>
  <si>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</si>
  <si>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</si>
  <si>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</si>
  <si>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</si>
  <si>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</si>
  <si>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</si>
  <si>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</si>
  <si>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</si>
  <si>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</si>
  <si>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</si>
  <si>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</si>
  <si>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</si>
  <si>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</si>
  <si>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</si>
  <si>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</si>
  <si>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</si>
  <si>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</si>
  <si>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</si>
  <si>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</si>
  <si>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</si>
  <si>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</si>
  <si>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</si>
  <si>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</si>
  <si>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</si>
  <si>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</si>
  <si>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</si>
  <si>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</si>
  <si>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</si>
  <si>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</si>
  <si>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</si>
  <si>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</si>
  <si>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</si>
  <si>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</si>
  <si>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</si>
  <si>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</si>
  <si>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</si>
  <si>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</si>
  <si>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</si>
  <si>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</si>
  <si>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</si>
  <si>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</si>
  <si>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</si>
  <si>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</si>
  <si>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</si>
  <si>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</si>
  <si>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</si>
  <si>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</si>
  <si>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</si>
  <si>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</si>
  <si>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</si>
  <si>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</si>
  <si>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</si>
  <si>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</si>
  <si>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</si>
  <si>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</si>
  <si>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</si>
  <si>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</si>
  <si>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</si>
  <si>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</si>
  <si>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</si>
  <si>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</si>
  <si>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</si>
  <si>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</si>
  <si>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</si>
  <si>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</si>
  <si>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</si>
  <si>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</si>
  <si>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</si>
  <si>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</si>
  <si>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</si>
  <si>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</si>
  <si>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</si>
  <si>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</si>
  <si>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</si>
  <si>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</si>
  <si>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</si>
  <si>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</si>
  <si>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</si>
  <si>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</si>
  <si>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</si>
  <si>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</si>
  <si>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</si>
  <si>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</si>
  <si>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</si>
  <si>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</si>
  <si>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</si>
  <si>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</si>
  <si>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</si>
  <si>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</si>
  <si>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</si>
  <si>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</si>
  <si>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</si>
  <si>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</si>
  <si>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</si>
  <si>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</si>
  <si>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</si>
  <si>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</si>
  <si>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</si>
  <si>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</si>
  <si>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</si>
  <si>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</si>
  <si>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</si>
  <si>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</si>
  <si>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</si>
  <si>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</si>
  <si>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</si>
  <si>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</si>
  <si>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</si>
  <si>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</si>
  <si>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</si>
  <si>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</si>
  <si>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</si>
  <si>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</si>
  <si>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</si>
  <si>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</si>
  <si>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</si>
  <si>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</si>
  <si>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</si>
  <si>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</si>
  <si>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</si>
  <si>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</si>
  <si>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</si>
  <si>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</si>
  <si>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</si>
  <si>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</si>
  <si>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</si>
  <si>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</si>
  <si>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</si>
  <si>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</si>
  <si>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</si>
  <si>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</si>
  <si>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</si>
  <si>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</si>
  <si>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</si>
  <si>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</si>
  <si>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</si>
  <si>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</si>
  <si>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</si>
  <si>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</si>
  <si>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</si>
  <si>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</si>
  <si>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</si>
  <si>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</si>
  <si>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</si>
  <si>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</si>
  <si>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</si>
  <si>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</si>
  <si>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</si>
  <si>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</si>
  <si>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</si>
  <si>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</si>
  <si>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</si>
  <si>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</si>
  <si>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</si>
  <si>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</si>
  <si>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</si>
  <si>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</si>
  <si>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</si>
  <si>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</si>
  <si>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</si>
  <si>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</si>
  <si>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</si>
  <si>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</si>
  <si>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</si>
  <si>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</si>
  <si>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</si>
  <si>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</si>
  <si>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</si>
  <si>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</si>
  <si>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</si>
  <si>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</si>
  <si>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</si>
  <si>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</si>
  <si>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</si>
  <si>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</si>
  <si>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</si>
  <si>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</si>
  <si>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</si>
  <si>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</si>
  <si>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</si>
  <si>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</si>
  <si>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</si>
  <si>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</si>
  <si>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</si>
  <si>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</si>
  <si>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</si>
  <si>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</si>
  <si>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</si>
  <si>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</si>
  <si>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</si>
  <si>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</si>
  <si>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</si>
  <si>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</si>
  <si>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</si>
  <si>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</si>
  <si>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</si>
  <si>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</si>
  <si>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</si>
  <si>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</si>
  <si>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</si>
  <si>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</si>
  <si>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</si>
  <si>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</si>
  <si>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</si>
  <si>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</si>
  <si>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</si>
  <si>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</si>
  <si>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</si>
  <si>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</si>
  <si>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</si>
  <si>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</si>
  <si>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</si>
  <si>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</si>
  <si>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</si>
  <si>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</si>
  <si>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</si>
  <si>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</si>
  <si>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</si>
  <si>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</si>
  <si>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</si>
  <si>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</si>
  <si>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</si>
  <si>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</si>
  <si>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</si>
  <si>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</si>
  <si>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</si>
  <si>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</si>
  <si>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</si>
  <si>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</si>
  <si>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</si>
  <si>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</si>
  <si>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</si>
  <si>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</si>
  <si>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</si>
  <si>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</si>
  <si>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</si>
  <si>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</si>
  <si>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</si>
  <si>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</si>
  <si>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</si>
  <si>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</si>
  <si>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</si>
  <si>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</si>
  <si>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</si>
  <si>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</si>
  <si>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</si>
  <si>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</si>
  <si>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</si>
  <si>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</si>
  <si>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</si>
  <si>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</si>
  <si>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</si>
  <si>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</si>
  <si>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</si>
  <si>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</si>
  <si>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</si>
  <si>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</si>
  <si>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</si>
  <si>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</si>
  <si>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</si>
  <si>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</si>
  <si>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</si>
  <si>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</si>
  <si>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</si>
  <si>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</si>
  <si>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</si>
  <si>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</si>
  <si>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</si>
  <si>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</si>
  <si>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</si>
  <si>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</si>
  <si>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</si>
  <si>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</si>
  <si>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</si>
  <si>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</si>
  <si>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</si>
  <si>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</si>
  <si>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</si>
  <si>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</si>
  <si>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</si>
  <si>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</si>
  <si>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</si>
  <si>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</si>
  <si>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</si>
  <si>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</si>
  <si>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</si>
  <si>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</si>
  <si>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</si>
  <si>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</si>
  <si>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</si>
  <si>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</si>
  <si>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</si>
  <si>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</si>
  <si>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</si>
  <si>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</si>
  <si>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</si>
  <si>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</si>
  <si>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</si>
  <si>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</si>
  <si>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</si>
  <si>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</si>
  <si>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</si>
  <si>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</si>
  <si>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</si>
  <si>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</si>
  <si>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</si>
  <si>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</si>
  <si>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</si>
  <si>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</si>
  <si>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</si>
  <si>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</si>
  <si>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</si>
  <si>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</si>
  <si>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</si>
  <si>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</si>
  <si>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</si>
  <si>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</si>
  <si>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</si>
  <si>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</si>
  <si>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</si>
  <si>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</si>
  <si>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</si>
  <si>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</si>
  <si>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</si>
  <si>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</si>
  <si>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</si>
  <si>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</si>
  <si>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</si>
  <si>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</si>
  <si>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</si>
  <si>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</si>
  <si>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</si>
  <si>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</si>
  <si>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</si>
  <si>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</si>
  <si>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</si>
  <si>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</si>
  <si>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</si>
  <si>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</si>
  <si>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</si>
  <si>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</si>
  <si>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</si>
  <si>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</si>
  <si>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</si>
  <si>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</si>
  <si>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</si>
  <si>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</si>
  <si>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</si>
  <si>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</si>
  <si>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</si>
  <si>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</si>
  <si>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</si>
  <si>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</si>
  <si>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</si>
  <si>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</si>
  <si>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</si>
  <si>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</si>
  <si>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</si>
  <si>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</si>
  <si>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</si>
  <si>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</si>
  <si>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</si>
  <si>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</si>
  <si>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</si>
  <si>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</si>
  <si>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</si>
  <si>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</si>
  <si>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</si>
  <si>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</si>
  <si>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</si>
  <si>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</si>
  <si>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</si>
  <si>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</si>
  <si>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</si>
  <si>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</si>
  <si>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</si>
  <si>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</si>
  <si>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</si>
  <si>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</si>
  <si>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</si>
  <si>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</si>
  <si>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</si>
  <si>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</si>
  <si>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</si>
  <si>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</si>
  <si>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</si>
  <si>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</si>
  <si>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</si>
  <si>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</si>
  <si>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</si>
  <si>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</si>
  <si>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</si>
  <si>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</si>
  <si>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</si>
  <si>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</si>
  <si>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</si>
  <si>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</si>
  <si>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</si>
  <si>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</si>
  <si>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</si>
  <si>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</si>
  <si>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</si>
  <si>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</si>
  <si>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</si>
  <si>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</si>
  <si>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</si>
  <si>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</si>
  <si>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</si>
  <si>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</si>
  <si>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</si>
  <si>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</si>
  <si>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</si>
  <si>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</si>
  <si>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</si>
  <si>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</si>
  <si>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</si>
  <si>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</si>
  <si>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</si>
  <si>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</si>
  <si>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</si>
  <si>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</si>
  <si>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</si>
  <si>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</si>
  <si>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</si>
  <si>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</si>
  <si>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</si>
  <si>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</si>
  <si>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</si>
  <si>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</si>
  <si>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</si>
  <si>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</si>
  <si>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</si>
  <si>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</si>
  <si>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</si>
  <si>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</si>
  <si>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</si>
  <si>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</si>
  <si>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</si>
  <si>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</si>
  <si>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</si>
  <si>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</si>
  <si>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</si>
  <si>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</si>
  <si>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</si>
  <si>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</si>
  <si>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</si>
  <si>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</si>
  <si>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</si>
  <si>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</si>
  <si>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</si>
  <si>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</si>
  <si>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</si>
  <si>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</si>
  <si>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</si>
  <si>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</si>
  <si>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</si>
  <si>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</si>
  <si>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</si>
  <si>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</si>
  <si>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</si>
  <si>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</si>
  <si>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</si>
  <si>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</si>
  <si>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</si>
  <si>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</si>
  <si>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</si>
  <si>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</si>
  <si>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</si>
  <si>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</si>
  <si>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</si>
  <si>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</si>
  <si>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</si>
  <si>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</si>
  <si>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</si>
  <si>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</si>
  <si>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</si>
  <si>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</si>
  <si>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</si>
  <si>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</si>
  <si>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</si>
  <si>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</si>
  <si>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</si>
  <si>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</si>
  <si>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</si>
  <si>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</si>
  <si>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</si>
  <si>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</si>
  <si>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</si>
  <si>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</si>
  <si>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</si>
  <si>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</si>
  <si>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</si>
  <si>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</si>
  <si>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</si>
  <si>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</si>
  <si>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</si>
  <si>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</si>
  <si>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</si>
  <si>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</si>
  <si>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</si>
  <si>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</si>
  <si>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</si>
  <si>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</si>
  <si>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</si>
  <si>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</si>
  <si>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</si>
  <si>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</si>
  <si>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</si>
  <si>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</si>
  <si>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</si>
  <si>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</si>
  <si>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</si>
  <si>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</si>
  <si>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</si>
  <si>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</si>
  <si>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</si>
  <si>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</si>
  <si>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</si>
  <si>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</si>
  <si>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</si>
  <si>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</si>
  <si>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</si>
  <si>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</si>
  <si>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</si>
  <si>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</si>
  <si>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</si>
  <si>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</si>
  <si>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</si>
  <si>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</si>
  <si>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</si>
  <si>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</si>
  <si>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</si>
  <si>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</si>
  <si>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</si>
  <si>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</si>
  <si>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</si>
  <si>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</si>
  <si>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</si>
  <si>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</si>
  <si>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</si>
  <si>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</si>
  <si>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</si>
  <si>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</si>
  <si>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</si>
  <si>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</si>
  <si>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</si>
  <si>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</si>
  <si>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</si>
  <si>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</si>
  <si>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</si>
  <si>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</si>
  <si>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</si>
  <si>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</si>
  <si>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</si>
  <si>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</si>
  <si>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</si>
  <si>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</si>
  <si>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</si>
  <si>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</si>
  <si>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</si>
  <si>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</si>
  <si>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</si>
  <si>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</si>
  <si>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</si>
  <si>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</si>
  <si>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</si>
  <si>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</si>
  <si>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</si>
  <si>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</si>
  <si>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</si>
  <si>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</si>
  <si>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</si>
  <si>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</si>
  <si>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</si>
  <si>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</si>
  <si>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</si>
  <si>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</si>
  <si>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</si>
  <si>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</si>
  <si>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</si>
  <si>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</si>
  <si>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</si>
  <si>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</si>
  <si>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</si>
  <si>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</si>
  <si>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</si>
  <si>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</si>
  <si>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</si>
  <si>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</si>
  <si>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</si>
  <si>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</si>
  <si>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</si>
  <si>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</si>
  <si>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</si>
  <si>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</si>
  <si>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</si>
  <si>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</si>
  <si>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</si>
  <si>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</si>
  <si>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</si>
  <si>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</si>
  <si>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</si>
  <si>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</si>
  <si>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</si>
  <si>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</si>
  <si>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</si>
  <si>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</si>
  <si>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</si>
  <si>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</si>
  <si>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</si>
  <si>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</si>
  <si>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</si>
  <si>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</si>
  <si>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</si>
  <si>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</si>
  <si>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</si>
  <si>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</si>
  <si>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</si>
  <si>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</si>
  <si>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</si>
  <si>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</si>
  <si>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</si>
  <si>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</si>
  <si>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</si>
  <si>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</si>
  <si>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</si>
  <si>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</si>
  <si>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</si>
  <si>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</si>
  <si>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</si>
  <si>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</si>
  <si>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</si>
  <si>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</si>
  <si>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</si>
  <si>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</si>
  <si>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</si>
  <si>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</si>
  <si>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</si>
  <si>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</si>
  <si>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</si>
  <si>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</si>
  <si>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</si>
  <si>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</si>
  <si>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</si>
  <si>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</si>
  <si>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</si>
  <si>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</si>
  <si>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</si>
  <si>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</si>
  <si>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</si>
  <si>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</si>
  <si>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</si>
  <si>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</si>
  <si>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</si>
  <si>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</si>
  <si>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</si>
  <si>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</si>
  <si>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</si>
  <si>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</si>
  <si>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</si>
  <si>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</si>
  <si>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</si>
  <si>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</si>
  <si>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</si>
  <si>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</si>
  <si>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</si>
  <si>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</si>
  <si>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</si>
  <si>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</si>
  <si>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</si>
  <si>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</si>
  <si>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</si>
  <si>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</si>
  <si>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</si>
  <si>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</si>
  <si>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</si>
  <si>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</si>
  <si>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</si>
  <si>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</si>
  <si>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</si>
  <si>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</si>
  <si>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</si>
  <si>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</si>
  <si>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</si>
  <si>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</si>
  <si>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</si>
  <si>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</si>
  <si>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</si>
  <si>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</si>
  <si>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</si>
  <si>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</si>
  <si>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</si>
  <si>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</si>
  <si>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</si>
  <si>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</si>
  <si>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</si>
  <si>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</si>
  <si>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</si>
  <si>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</si>
  <si>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</si>
  <si>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</si>
  <si>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</si>
  <si>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</si>
  <si>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</si>
  <si>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</si>
  <si>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</si>
  <si>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</si>
  <si>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</si>
  <si>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</si>
  <si>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</si>
  <si>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</si>
  <si>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</si>
  <si>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</si>
  <si>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</si>
  <si>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</si>
  <si>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</si>
  <si>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</si>
  <si>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</si>
  <si>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</si>
  <si>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</si>
  <si>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</si>
  <si>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</si>
  <si>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</si>
  <si>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</si>
  <si>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</si>
  <si>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</si>
  <si>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</si>
  <si>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</si>
  <si>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</si>
  <si>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</si>
  <si>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</si>
  <si>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</si>
  <si>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</si>
  <si>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</si>
  <si>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</si>
  <si>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</si>
  <si>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</si>
  <si>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</si>
  <si>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</si>
  <si>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</si>
  <si>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</si>
  <si>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</si>
  <si>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</si>
  <si>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</si>
  <si>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</si>
  <si>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</si>
  <si>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</si>
  <si>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</si>
  <si>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</si>
  <si>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</si>
  <si>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</si>
  <si>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</si>
  <si>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</si>
  <si>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</si>
  <si>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</si>
  <si>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</si>
  <si>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</si>
  <si>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</si>
  <si>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</si>
  <si>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</si>
  <si>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</si>
  <si>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</si>
  <si>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</si>
  <si>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</si>
  <si>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</si>
  <si>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</si>
  <si>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</si>
  <si>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</si>
  <si>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</si>
  <si>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</si>
  <si>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</si>
  <si>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</si>
  <si>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</si>
  <si>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</si>
  <si>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</si>
  <si>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</si>
  <si>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</si>
  <si>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</si>
  <si>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</si>
  <si>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</si>
  <si>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</si>
  <si>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</si>
  <si>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</si>
  <si>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</si>
  <si>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</si>
  <si>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</si>
  <si>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</si>
  <si>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</si>
  <si>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</si>
  <si>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</si>
  <si>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</si>
  <si>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</si>
  <si>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</si>
  <si>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</si>
  <si>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</si>
  <si>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</si>
  <si>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</si>
  <si>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</si>
  <si>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</si>
  <si>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</si>
  <si>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</si>
  <si>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</si>
  <si>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</si>
  <si>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</si>
  <si>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</si>
  <si>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</si>
  <si>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</si>
  <si>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</si>
  <si>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</si>
  <si>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</si>
  <si>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</si>
  <si>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</si>
  <si>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</si>
  <si>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</si>
  <si>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</si>
  <si>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</si>
  <si>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</si>
  <si>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</si>
  <si>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</si>
  <si>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</si>
  <si>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</si>
  <si>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</si>
  <si>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</si>
  <si>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</si>
  <si>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</si>
  <si>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</si>
  <si>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</si>
  <si>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</si>
  <si>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</si>
  <si>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</si>
  <si>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</si>
  <si>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</si>
  <si>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</si>
  <si>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</si>
  <si>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</si>
  <si>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</si>
  <si>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</si>
  <si>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</si>
  <si>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</si>
  <si>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</si>
  <si>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</si>
  <si>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</si>
  <si>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</si>
  <si>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</si>
  <si>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</si>
  <si>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</si>
  <si>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</si>
  <si>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</si>
  <si>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</si>
  <si>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</si>
  <si>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</si>
  <si>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</si>
  <si>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</si>
  <si>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</si>
  <si>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</si>
  <si>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</si>
  <si>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</si>
  <si>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</si>
  <si>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</si>
  <si>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</si>
  <si>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</si>
  <si>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</si>
  <si>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</si>
  <si>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</si>
  <si>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</si>
  <si>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</si>
  <si>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</si>
  <si>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</si>
  <si>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</si>
  <si>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</si>
  <si>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</si>
  <si>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</si>
  <si>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</si>
  <si>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</si>
  <si>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</si>
  <si>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</si>
  <si>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</si>
  <si>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</si>
  <si>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</si>
  <si>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</si>
  <si>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</si>
  <si>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</si>
  <si>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</si>
  <si>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</si>
  <si>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</si>
  <si>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</si>
  <si>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</si>
  <si>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</si>
  <si>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</si>
  <si>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</si>
  <si>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</si>
  <si>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</si>
  <si>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</si>
  <si>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</si>
  <si>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</si>
  <si>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</si>
  <si>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</si>
  <si>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</si>
  <si>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</si>
  <si>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</si>
  <si>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</si>
  <si>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</si>
  <si>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</si>
  <si>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</si>
  <si>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</si>
  <si>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</si>
  <si>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</si>
  <si>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</si>
  <si>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</si>
  <si>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</si>
  <si>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</si>
  <si>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</si>
  <si>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</si>
  <si>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</si>
  <si>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</si>
  <si>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</si>
  <si>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</si>
  <si>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</si>
  <si>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</si>
  <si>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</si>
  <si>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</si>
  <si>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</si>
  <si>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</si>
  <si>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</si>
  <si>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</si>
  <si>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</si>
  <si>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</si>
  <si>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</si>
  <si>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</si>
  <si>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</si>
  <si>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</si>
  <si>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</si>
  <si>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</si>
  <si>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</si>
  <si>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</si>
  <si>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</si>
  <si>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</si>
  <si>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</si>
  <si>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</si>
  <si>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</si>
  <si>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</si>
  <si>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</si>
  <si>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</si>
  <si>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</si>
  <si>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</si>
  <si>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</si>
  <si>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</si>
  <si>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</si>
  <si>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</si>
  <si>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</si>
  <si>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</si>
  <si>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</si>
  <si>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</si>
  <si>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</si>
  <si>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</si>
  <si>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</si>
  <si>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</si>
  <si>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</si>
  <si>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</si>
  <si>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</si>
  <si>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</si>
  <si>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</si>
  <si>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</si>
  <si>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</si>
  <si>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</si>
  <si>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</si>
  <si>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</si>
  <si>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</si>
  <si>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</si>
  <si>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</si>
  <si>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</si>
  <si>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</si>
  <si>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</si>
  <si>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</si>
  <si>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</si>
  <si>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</si>
  <si>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</si>
  <si>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</si>
  <si>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</si>
  <si>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</si>
  <si>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</si>
  <si>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</si>
  <si>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</si>
  <si>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</si>
  <si>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</si>
  <si>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</si>
  <si>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</si>
  <si>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</si>
  <si>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</si>
  <si>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</si>
  <si>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</si>
  <si>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</si>
  <si>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</si>
  <si>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</si>
  <si>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</si>
  <si>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</si>
  <si>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</si>
  <si>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</si>
  <si>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</si>
  <si>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</si>
  <si>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</si>
  <si>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</si>
  <si>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</si>
  <si>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</si>
  <si>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</si>
  <si>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</si>
  <si>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</si>
  <si>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</si>
  <si>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</si>
  <si>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</si>
  <si>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</si>
  <si>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</si>
  <si>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</si>
  <si>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</si>
  <si>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</si>
  <si>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</si>
  <si>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</si>
  <si>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</si>
  <si>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</si>
  <si>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</si>
  <si>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</si>
  <si>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</si>
  <si>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</si>
  <si>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</si>
  <si>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</si>
  <si>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</si>
  <si>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</si>
  <si>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</si>
  <si>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</si>
  <si>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</si>
  <si>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</si>
  <si>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</si>
  <si>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</si>
  <si>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</si>
  <si>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</si>
  <si>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</si>
  <si>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</si>
  <si>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</si>
  <si>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</si>
  <si>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</si>
  <si>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</si>
  <si>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</si>
  <si>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</si>
  <si>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</si>
  <si>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</si>
  <si>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</si>
  <si>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</si>
  <si>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</si>
  <si>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</si>
  <si>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</si>
  <si>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</si>
  <si>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</si>
  <si>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</si>
  <si>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</si>
  <si>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</si>
  <si>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</si>
  <si>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</si>
  <si>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</si>
  <si>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</si>
  <si>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</si>
  <si>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</si>
  <si>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</si>
  <si>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</si>
  <si>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</si>
  <si>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</si>
  <si>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</si>
  <si>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</si>
  <si>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</si>
  <si>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</si>
  <si>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</si>
  <si>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</si>
  <si>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</si>
  <si>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</si>
  <si>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</si>
  <si>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</si>
  <si>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</si>
  <si>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</si>
  <si>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</si>
  <si>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</si>
  <si>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</si>
  <si>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</si>
  <si>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</si>
  <si>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</si>
  <si>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</si>
  <si>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</si>
  <si>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</si>
  <si>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</si>
  <si>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</si>
  <si>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</si>
  <si>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</si>
  <si>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</si>
  <si>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</si>
  <si>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</si>
  <si>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</si>
  <si>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</si>
  <si>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</si>
  <si>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</si>
  <si>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</si>
  <si>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</si>
  <si>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</si>
  <si>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</si>
  <si>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</si>
  <si>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</si>
  <si>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</si>
  <si>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</si>
  <si>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</si>
  <si>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</si>
  <si>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</si>
  <si>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</si>
  <si>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</si>
  <si>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</si>
  <si>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</si>
  <si>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</si>
  <si>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</si>
  <si>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</si>
  <si>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</si>
  <si>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</si>
  <si>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</si>
  <si>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</si>
  <si>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</si>
  <si>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</si>
  <si>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</si>
  <si>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</si>
  <si>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</si>
  <si>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</si>
  <si>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</si>
  <si>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</si>
  <si>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</si>
  <si>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</si>
  <si>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</si>
  <si>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</si>
  <si>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</si>
  <si>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</si>
  <si>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</si>
  <si>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</si>
  <si>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</si>
  <si>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</si>
  <si>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</si>
  <si>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</si>
  <si>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</si>
  <si>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</si>
  <si>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</si>
  <si>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</si>
  <si>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</si>
  <si>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</si>
  <si>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</si>
  <si>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</si>
  <si>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</si>
  <si>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</si>
  <si>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</si>
  <si>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</si>
  <si>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</si>
  <si>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</si>
  <si>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</si>
  <si>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</si>
  <si>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</si>
  <si>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</si>
  <si>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</si>
  <si>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</si>
  <si>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</si>
  <si>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</si>
  <si>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</si>
  <si>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</si>
  <si>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</si>
  <si>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</si>
  <si>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</si>
  <si>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</si>
  <si>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</si>
  <si>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</si>
  <si>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</si>
  <si>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</si>
  <si>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</si>
  <si>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</si>
  <si>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</si>
  <si>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</si>
  <si>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</si>
  <si>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</si>
  <si>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</si>
  <si>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</si>
  <si>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</si>
  <si>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</si>
  <si>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</si>
  <si>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</si>
  <si>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</si>
  <si>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</si>
  <si>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</si>
  <si>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</si>
  <si>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</si>
  <si>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</si>
  <si>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</si>
  <si>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</si>
  <si>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</si>
  <si>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</si>
  <si>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</si>
  <si>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</si>
  <si>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</si>
  <si>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</si>
  <si>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</si>
  <si>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</si>
  <si>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</si>
  <si>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</si>
  <si>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</si>
  <si>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</si>
  <si>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</si>
  <si>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</si>
  <si>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</si>
  <si>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</si>
  <si>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</si>
  <si>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</si>
  <si>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</si>
  <si>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</si>
  <si>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</si>
  <si>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</si>
  <si>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</si>
  <si>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</si>
  <si>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</si>
  <si>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</si>
  <si>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</si>
  <si>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</si>
  <si>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</si>
  <si>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</si>
  <si>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</si>
  <si>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</si>
  <si>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</si>
  <si>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</si>
  <si>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</si>
  <si>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</si>
  <si>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</si>
  <si>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</si>
  <si>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</si>
  <si>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</si>
  <si>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</si>
  <si>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</si>
  <si>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</si>
  <si>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</si>
  <si>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</si>
  <si>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</si>
  <si>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</si>
  <si>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</si>
  <si>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</si>
  <si>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</si>
  <si>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</si>
  <si>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</si>
  <si>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</si>
  <si>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</si>
  <si>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</si>
  <si>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</si>
  <si>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</si>
  <si>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</si>
  <si>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</si>
  <si>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</si>
  <si>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</si>
  <si>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</si>
  <si>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</si>
  <si>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</si>
  <si>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</si>
  <si>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</si>
  <si>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</si>
  <si>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</si>
  <si>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</si>
  <si>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</si>
  <si>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</si>
  <si>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</si>
  <si>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</si>
  <si>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</si>
  <si>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</si>
  <si>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</si>
  <si>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</si>
  <si>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</si>
  <si>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</si>
  <si>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</si>
  <si>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</si>
  <si>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</si>
  <si>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</si>
  <si>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</si>
  <si>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</si>
  <si>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</si>
  <si>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</si>
  <si>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</si>
  <si>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</si>
  <si>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</si>
  <si>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</si>
  <si>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</si>
  <si>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</si>
  <si>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</si>
  <si>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</si>
  <si>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</si>
  <si>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</si>
  <si>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</si>
  <si>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</si>
  <si>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</si>
  <si>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</si>
  <si>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</si>
  <si>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</si>
  <si>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</si>
  <si>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</si>
  <si>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</si>
  <si>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</si>
  <si>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</si>
  <si>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</si>
  <si>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</si>
  <si>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</si>
  <si>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</si>
  <si>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</si>
  <si>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</si>
  <si>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</si>
  <si>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</si>
  <si>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</si>
  <si>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</si>
  <si>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</si>
  <si>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</si>
  <si>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</si>
  <si>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</si>
  <si>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</si>
  <si>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</si>
  <si>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</si>
  <si>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</si>
  <si>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</si>
  <si>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</si>
  <si>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</si>
  <si>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</si>
  <si>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</si>
  <si>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</si>
  <si>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</si>
  <si>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</si>
  <si>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</si>
  <si>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</si>
  <si>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</si>
  <si>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</si>
  <si>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</si>
  <si>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</si>
  <si>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</si>
  <si>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</si>
  <si>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</si>
  <si>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</si>
  <si>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</si>
  <si>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</si>
  <si>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</si>
  <si>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</si>
  <si>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</si>
  <si>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</si>
  <si>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</si>
  <si>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</si>
  <si>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</si>
  <si>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</si>
  <si>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</si>
  <si>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</si>
  <si>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</si>
  <si>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</si>
  <si>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</si>
  <si>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</si>
  <si>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</si>
  <si>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</si>
  <si>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</si>
  <si>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</si>
  <si>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</si>
  <si>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</si>
  <si>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</si>
  <si>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</si>
  <si>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</si>
  <si>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</si>
  <si>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</si>
  <si>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</si>
  <si>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</si>
  <si>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</si>
  <si>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</si>
  <si>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</si>
  <si>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</si>
  <si>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</si>
  <si>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</si>
  <si>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</si>
  <si>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</si>
  <si>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</si>
  <si>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</si>
  <si>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</si>
  <si>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</si>
  <si>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</si>
  <si>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</si>
  <si>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</si>
  <si>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</si>
  <si>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</si>
  <si>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</si>
  <si>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</si>
  <si>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</si>
  <si>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</si>
  <si>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</si>
  <si>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</si>
  <si>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</si>
  <si>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</si>
  <si>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</si>
  <si>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</si>
  <si>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</si>
  <si>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</si>
  <si>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</si>
  <si>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</si>
  <si>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</si>
  <si>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</si>
  <si>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</si>
  <si>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</si>
  <si>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</si>
  <si>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</si>
  <si>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</si>
  <si>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</si>
  <si>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</si>
  <si>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</si>
  <si>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</si>
  <si>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</si>
  <si>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</si>
  <si>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</si>
  <si>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</si>
  <si>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</si>
  <si>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</si>
  <si>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</si>
  <si>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</si>
  <si>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</si>
  <si>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</si>
  <si>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</si>
  <si>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</si>
  <si>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</si>
  <si>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</si>
  <si>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</si>
  <si>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</si>
  <si>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</si>
  <si>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</si>
  <si>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</si>
  <si>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</si>
  <si>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</si>
  <si>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</si>
  <si>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</si>
  <si>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</si>
  <si>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</si>
  <si>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</si>
  <si>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</si>
  <si>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</si>
  <si>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</si>
  <si>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</si>
  <si>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</si>
  <si>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</si>
  <si>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</si>
  <si>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</si>
  <si>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</si>
  <si>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</si>
  <si>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</si>
  <si>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</si>
  <si>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</si>
  <si>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</si>
  <si>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</si>
  <si>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</si>
  <si>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</si>
  <si>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</si>
  <si>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</si>
  <si>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</si>
  <si>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</si>
  <si>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</si>
  <si>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</si>
  <si>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</si>
  <si>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</si>
  <si>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</si>
  <si>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</si>
  <si>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</si>
  <si>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</si>
  <si>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</si>
  <si>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</si>
  <si>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</si>
  <si>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</si>
  <si>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</si>
  <si>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</si>
  <si>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</si>
  <si>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</si>
  <si>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</si>
  <si>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</si>
  <si>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</si>
  <si>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</si>
  <si>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</si>
  <si>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</si>
  <si>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</si>
  <si>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</si>
  <si>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</si>
  <si>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</si>
  <si>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</si>
  <si>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</si>
  <si>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</si>
  <si>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</si>
  <si>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</si>
  <si>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</si>
  <si>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</si>
  <si>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</si>
  <si>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</si>
  <si>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</si>
  <si>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</si>
  <si>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</si>
  <si>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</si>
  <si>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</si>
  <si>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</si>
  <si>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</si>
  <si>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</si>
  <si>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</si>
  <si>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</si>
  <si>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</si>
  <si>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</si>
  <si>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</si>
  <si>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</si>
  <si>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</si>
  <si>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</si>
  <si>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</si>
  <si>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</si>
  <si>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</si>
  <si>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</si>
  <si>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</si>
  <si>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</si>
  <si>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</si>
  <si>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</si>
  <si>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</si>
  <si>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</si>
  <si>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</si>
  <si>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</si>
  <si>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</si>
  <si>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</si>
  <si>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</si>
  <si>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</si>
  <si>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</si>
  <si>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</si>
  <si>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</si>
  <si>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</si>
  <si>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</si>
  <si>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</si>
  <si>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</si>
  <si>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</si>
  <si>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</si>
  <si>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</si>
  <si>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</si>
  <si>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</si>
  <si>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</si>
  <si>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</si>
  <si>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</si>
  <si>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</si>
  <si>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</si>
  <si>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</si>
  <si>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</si>
  <si>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</si>
  <si>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</si>
  <si>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</si>
  <si>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</si>
  <si>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</si>
  <si>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</si>
  <si>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</si>
  <si>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</si>
  <si>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</si>
  <si>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</si>
  <si>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</si>
  <si>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</si>
  <si>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</si>
  <si>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</si>
  <si>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</si>
  <si>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</si>
  <si>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</si>
  <si>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</si>
  <si>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</si>
  <si>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</si>
  <si>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</si>
  <si>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</si>
  <si>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</si>
  <si>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</si>
  <si>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</si>
  <si>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</si>
  <si>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</si>
  <si>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</si>
  <si>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</si>
  <si>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</si>
  <si>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</si>
  <si>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</si>
  <si>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</si>
  <si>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</si>
  <si>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</si>
  <si>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</si>
  <si>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</si>
  <si>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</si>
  <si>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</si>
  <si>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</si>
  <si>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</si>
  <si>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</si>
  <si>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</si>
  <si>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</si>
  <si>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</si>
  <si>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</si>
  <si>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</si>
  <si>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</si>
  <si>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</si>
  <si>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</si>
  <si>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</si>
  <si>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</si>
  <si>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</si>
  <si>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</si>
  <si>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</si>
  <si>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</si>
  <si>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</si>
  <si>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</si>
  <si>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</si>
  <si>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</si>
  <si>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</si>
  <si>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</si>
  <si>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</si>
  <si>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</si>
  <si>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</si>
  <si>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</si>
  <si>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</si>
  <si>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</si>
  <si>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</si>
  <si>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</si>
  <si>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</si>
  <si>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</si>
  <si>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</si>
  <si>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</si>
  <si>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</si>
  <si>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</si>
  <si>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</si>
  <si>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</si>
  <si>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</si>
  <si>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</si>
  <si>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</si>
  <si>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</si>
  <si>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</si>
  <si>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</si>
  <si>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</si>
  <si>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</si>
  <si>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</si>
  <si>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</si>
  <si>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</si>
  <si>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</si>
  <si>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</si>
  <si>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</si>
  <si>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</si>
  <si>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</si>
  <si>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</si>
  <si>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</si>
  <si>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</si>
  <si>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</si>
  <si>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</si>
  <si>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</si>
  <si>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</si>
  <si>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</si>
  <si>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</si>
  <si>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</si>
  <si>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</si>
  <si>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</si>
  <si>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</si>
  <si>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</si>
  <si>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</si>
  <si>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</si>
  <si>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</si>
  <si>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</si>
  <si>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</si>
  <si>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</si>
  <si>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</si>
  <si>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</si>
  <si>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</si>
  <si>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</si>
  <si>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</si>
  <si>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</si>
  <si>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</si>
  <si>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</si>
  <si>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</si>
  <si>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</si>
  <si>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</si>
  <si>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</si>
  <si>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</si>
  <si>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</si>
  <si>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</si>
  <si>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</si>
  <si>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</si>
  <si>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</si>
  <si>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</si>
  <si>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</si>
  <si>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</si>
  <si>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</si>
  <si>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</si>
  <si>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</si>
  <si>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</si>
  <si>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</si>
  <si>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</si>
  <si>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</si>
  <si>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</si>
  <si>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</si>
  <si>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</si>
  <si>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</si>
  <si>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</si>
  <si>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</si>
  <si>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</si>
  <si>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</si>
  <si>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</si>
  <si>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</si>
  <si>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</si>
  <si>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</si>
  <si>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</si>
  <si>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</si>
  <si>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</si>
  <si>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</si>
  <si>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</si>
  <si>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</si>
  <si>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</si>
  <si>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</si>
  <si>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</si>
  <si>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</si>
  <si>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</si>
  <si>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</si>
  <si>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</si>
  <si>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</si>
  <si>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</si>
  <si>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</si>
  <si>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</si>
  <si>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</si>
  <si>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</si>
  <si>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</si>
  <si>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</si>
  <si>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</si>
  <si>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</si>
  <si>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</si>
  <si>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</si>
  <si>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</si>
  <si>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</si>
  <si>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</si>
  <si>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</si>
  <si>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</si>
  <si>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</si>
  <si>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</si>
  <si>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</si>
  <si>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</si>
  <si>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</si>
  <si>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</si>
  <si>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</si>
  <si>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</si>
  <si>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</si>
  <si>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</si>
  <si>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</si>
  <si>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</si>
  <si>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</si>
  <si>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</si>
  <si>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</si>
  <si>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</si>
  <si>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</si>
  <si>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</si>
  <si>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</si>
  <si>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</si>
  <si>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</si>
  <si>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</si>
  <si>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</si>
  <si>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</si>
  <si>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</si>
  <si>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</si>
  <si>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</si>
  <si>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</si>
  <si>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</si>
  <si>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</si>
  <si>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</si>
  <si>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</si>
  <si>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</si>
  <si>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</si>
  <si>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</si>
  <si>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</si>
  <si>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</si>
  <si>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</si>
  <si>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</si>
  <si>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</si>
  <si>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</si>
  <si>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</si>
  <si>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</si>
  <si>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</si>
  <si>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</si>
  <si>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</si>
  <si>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</si>
  <si>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</si>
  <si>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</si>
  <si>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</si>
  <si>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</si>
  <si>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</si>
  <si>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</si>
  <si>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</si>
  <si>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</si>
  <si>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</si>
  <si>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</si>
  <si>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</si>
  <si>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</si>
  <si>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</si>
  <si>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</si>
  <si>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</si>
  <si>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</si>
  <si>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</si>
  <si>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</si>
  <si>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</si>
  <si>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</si>
  <si>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</si>
  <si>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</si>
  <si>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</si>
  <si>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</si>
  <si>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</si>
  <si>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</si>
  <si>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</si>
  <si>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</si>
  <si>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</si>
  <si>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</si>
  <si>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</si>
  <si>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</si>
  <si>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</si>
  <si>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</si>
  <si>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</si>
  <si>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</si>
  <si>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</si>
  <si>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</si>
  <si>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</si>
  <si>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</si>
  <si>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</si>
  <si>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</si>
  <si>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</si>
  <si>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</si>
  <si>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</si>
  <si>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</si>
  <si>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</si>
  <si>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</si>
  <si>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</si>
  <si>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</si>
  <si>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</si>
  <si>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</si>
  <si>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</si>
  <si>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</si>
  <si>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</si>
  <si>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</si>
  <si>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</si>
  <si>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</si>
  <si>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</si>
  <si>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</si>
  <si>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</si>
  <si>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</si>
  <si>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</si>
  <si>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</si>
  <si>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</si>
  <si>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</si>
  <si>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</si>
  <si>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</si>
  <si>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</si>
  <si>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</si>
  <si>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</si>
  <si>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</si>
  <si>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</si>
  <si>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</si>
  <si>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</si>
  <si>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</si>
  <si>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</si>
  <si>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</si>
  <si>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</si>
  <si>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</si>
  <si>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</si>
  <si>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</si>
  <si>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</si>
  <si>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</si>
  <si>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</si>
  <si>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</si>
  <si>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</si>
  <si>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</si>
  <si>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</si>
  <si>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</si>
  <si>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</si>
  <si>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</si>
  <si>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</si>
  <si>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</si>
  <si>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</si>
  <si>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</si>
  <si>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</si>
  <si>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</si>
  <si>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</si>
  <si>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</si>
  <si>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</si>
  <si>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</si>
  <si>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</si>
  <si>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</si>
  <si>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</si>
  <si>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</si>
  <si>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</si>
  <si>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</si>
  <si>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</si>
  <si>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</si>
  <si>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</si>
  <si>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</si>
  <si>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</si>
  <si>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</si>
  <si>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</si>
  <si>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</si>
  <si>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</si>
  <si>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</si>
  <si>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</si>
  <si>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</si>
  <si>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</si>
  <si>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</si>
  <si>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</si>
  <si>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</si>
  <si>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</si>
  <si>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</si>
  <si>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</si>
  <si>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</si>
  <si>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</si>
  <si>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</si>
  <si>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</si>
  <si>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</si>
  <si>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</si>
  <si>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</si>
  <si>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</si>
  <si>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</si>
  <si>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</si>
  <si>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</si>
  <si>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</si>
  <si>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</si>
  <si>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</si>
  <si>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</si>
  <si>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</si>
  <si>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</si>
  <si>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</si>
  <si>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</si>
  <si>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</si>
  <si>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</si>
  <si>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</si>
  <si>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</si>
  <si>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</si>
  <si>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</si>
  <si>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</si>
  <si>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</si>
  <si>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</si>
  <si>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</si>
  <si>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</si>
  <si>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</si>
  <si>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</si>
  <si>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</si>
  <si>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</si>
  <si>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</si>
  <si>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</si>
  <si>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</si>
  <si>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</si>
  <si>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</si>
  <si>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</si>
  <si>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</si>
  <si>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</si>
  <si>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</si>
  <si>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</si>
  <si>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</si>
  <si>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</si>
  <si>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</si>
  <si>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</si>
  <si>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</si>
  <si>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</si>
  <si>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</si>
  <si>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</si>
  <si>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</si>
  <si>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</si>
  <si>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</si>
  <si>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</si>
  <si>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</si>
  <si>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</si>
  <si>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</si>
  <si>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</si>
  <si>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</si>
  <si>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</si>
  <si>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</si>
  <si>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</si>
  <si>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</si>
  <si>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</si>
  <si>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</si>
  <si>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</si>
  <si>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</si>
  <si>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</si>
  <si>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</si>
  <si>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</si>
  <si>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</si>
  <si>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</si>
  <si>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</si>
  <si>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</si>
  <si>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</si>
  <si>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</si>
  <si>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</si>
  <si>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</si>
  <si>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</si>
  <si>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</si>
  <si>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</si>
  <si>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</si>
  <si>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</si>
  <si>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</si>
  <si>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</si>
  <si>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</si>
  <si>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</si>
  <si>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</si>
  <si>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</si>
  <si>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</si>
  <si>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</si>
  <si>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</si>
  <si>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</si>
  <si>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</si>
  <si>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</si>
  <si>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</si>
  <si>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</si>
  <si>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</si>
  <si>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</si>
  <si>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</si>
  <si>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</si>
  <si>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</si>
  <si>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</si>
  <si>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</si>
  <si>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</si>
  <si>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</si>
  <si>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</si>
  <si>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</si>
  <si>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</si>
  <si>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</si>
  <si>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</si>
  <si>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</si>
  <si>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</si>
  <si>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</si>
  <si>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</si>
  <si>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</si>
  <si>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</si>
  <si>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</si>
  <si>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</si>
  <si>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</si>
  <si>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</si>
  <si>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</si>
  <si>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</si>
  <si>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</si>
  <si>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</si>
  <si>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</si>
  <si>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</si>
  <si>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</si>
  <si>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</si>
  <si>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</si>
  <si>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</si>
  <si>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</si>
  <si>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</si>
  <si>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</si>
  <si>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</si>
  <si>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</si>
  <si>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</si>
  <si>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</si>
  <si>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</si>
  <si>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</si>
  <si>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</si>
  <si>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</si>
  <si>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</si>
  <si>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</si>
  <si>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</si>
  <si>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</si>
  <si>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</si>
  <si>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</si>
  <si>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</si>
  <si>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</si>
  <si>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</si>
  <si>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</si>
  <si>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</si>
  <si>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</si>
  <si>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</si>
  <si>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</si>
  <si>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</si>
  <si>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</si>
  <si>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</si>
  <si>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</si>
  <si>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</si>
  <si>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</si>
  <si>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</si>
  <si>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</si>
  <si>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</si>
  <si>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</si>
  <si>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</si>
  <si>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</si>
  <si>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</si>
  <si>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</si>
  <si>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</si>
  <si>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</si>
  <si>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</si>
  <si>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</si>
  <si>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</si>
  <si>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</si>
  <si>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</si>
  <si>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</si>
  <si>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</si>
  <si>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</si>
  <si>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</si>
  <si>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</si>
  <si>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</si>
  <si>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</si>
  <si>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</si>
  <si>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</si>
  <si>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</si>
  <si>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</si>
  <si>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</si>
  <si>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</si>
  <si>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</si>
  <si>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</si>
  <si>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</si>
  <si>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</si>
  <si>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</si>
  <si>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</si>
  <si>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</si>
  <si>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</si>
  <si>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</si>
  <si>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</si>
  <si>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</si>
  <si>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</si>
  <si>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</si>
  <si>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</si>
  <si>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</si>
  <si>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</si>
  <si>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</si>
  <si>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</si>
  <si>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</si>
  <si>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</si>
  <si>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</si>
  <si>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</si>
  <si>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</si>
  <si>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</si>
  <si>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</si>
  <si>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</si>
  <si>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</si>
  <si>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</si>
  <si>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</si>
  <si>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</si>
  <si>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</si>
  <si>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</si>
  <si>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</si>
  <si>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</si>
  <si>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</si>
  <si>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</si>
  <si>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</si>
  <si>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</si>
  <si>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</si>
  <si>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</si>
  <si>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</si>
  <si>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</si>
  <si>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</si>
  <si>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</si>
  <si>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</si>
  <si>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</si>
  <si>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</si>
  <si>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</si>
  <si>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</si>
  <si>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</si>
  <si>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</si>
  <si>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</si>
  <si>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</si>
  <si>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</si>
  <si>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</si>
  <si>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</si>
  <si>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</si>
  <si>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</si>
  <si>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</si>
  <si>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</si>
  <si>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</si>
  <si>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</si>
  <si>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</si>
  <si>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</si>
  <si>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</si>
  <si>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</si>
  <si>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</si>
  <si>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</si>
  <si>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</si>
  <si>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</si>
  <si>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</si>
  <si>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</si>
  <si>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</si>
  <si>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</si>
  <si>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</si>
  <si>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</si>
  <si>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</si>
  <si>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</si>
  <si>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</si>
  <si>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</si>
  <si>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</si>
  <si>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</si>
  <si>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</si>
  <si>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</si>
  <si>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</si>
  <si>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</si>
  <si>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</si>
  <si>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</si>
  <si>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</si>
  <si>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</si>
  <si>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</si>
  <si>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</si>
  <si>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</si>
  <si>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</si>
  <si>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</si>
  <si>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</si>
  <si>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</si>
  <si>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</si>
  <si>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</si>
  <si>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</si>
  <si>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</si>
  <si>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</si>
  <si>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</si>
  <si>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</si>
  <si>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</si>
  <si>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</si>
  <si>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</si>
  <si>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</si>
  <si>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</si>
  <si>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</si>
  <si>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</si>
  <si>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</si>
  <si>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</si>
  <si>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</si>
  <si>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</si>
  <si>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</si>
  <si>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</si>
  <si>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</si>
  <si>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</si>
  <si>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</si>
  <si>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</si>
  <si>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</si>
  <si>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</si>
  <si>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</si>
  <si>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</si>
  <si>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</si>
  <si>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</si>
  <si>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</si>
  <si>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</si>
  <si>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</si>
  <si>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</si>
  <si>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</si>
  <si>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</si>
  <si>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</si>
  <si>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</si>
  <si>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</si>
  <si>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</si>
  <si>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</si>
  <si>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</si>
  <si>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</si>
  <si>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</si>
  <si>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</si>
  <si>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</si>
  <si>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</si>
  <si>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</si>
  <si>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</si>
  <si>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</si>
  <si>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</si>
  <si>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</si>
  <si>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</si>
  <si>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</si>
  <si>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</si>
  <si>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</si>
  <si>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</si>
  <si>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</si>
  <si>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</si>
  <si>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</si>
  <si>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</si>
  <si>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</si>
  <si>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</si>
  <si>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</si>
  <si>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</si>
  <si>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</si>
  <si>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</si>
  <si>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</si>
  <si>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</si>
  <si>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</si>
  <si>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</si>
  <si>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</si>
  <si>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</si>
  <si>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</si>
  <si>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</si>
  <si>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</si>
  <si>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</si>
  <si>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</si>
  <si>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</si>
  <si>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</si>
  <si>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</si>
  <si>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</si>
  <si>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</si>
  <si>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</si>
  <si>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</si>
  <si>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</si>
  <si>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</si>
  <si>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</si>
  <si>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</si>
  <si>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</si>
  <si>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</si>
  <si>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</si>
  <si>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</si>
  <si>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</si>
  <si>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</si>
  <si>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</si>
  <si>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</si>
  <si>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</si>
  <si>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</si>
  <si>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</si>
  <si>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</si>
  <si>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</si>
  <si>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</si>
  <si>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</si>
  <si>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</si>
  <si>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</si>
  <si>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</si>
  <si>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</si>
  <si>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</si>
  <si>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</si>
  <si>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</si>
  <si>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</si>
  <si>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</si>
  <si>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</si>
  <si>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</si>
  <si>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</si>
  <si>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</si>
  <si>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</si>
  <si>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</si>
  <si>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</si>
  <si>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</si>
  <si>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</si>
  <si>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</si>
  <si>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</si>
  <si>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</si>
  <si>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</si>
  <si>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</si>
  <si>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</si>
  <si>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</si>
  <si>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</si>
  <si>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</si>
  <si>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</si>
  <si>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</si>
  <si>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</si>
  <si>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</si>
  <si>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</si>
  <si>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</si>
  <si>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</si>
  <si>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</si>
  <si>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</si>
  <si>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</si>
  <si>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</si>
  <si>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</si>
  <si>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</si>
  <si>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</si>
  <si>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</si>
  <si>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</si>
  <si>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</si>
  <si>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</si>
  <si>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</si>
  <si>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</si>
  <si>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</si>
  <si>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</si>
  <si>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</si>
  <si>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</si>
  <si>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</si>
  <si>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</si>
  <si>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</si>
  <si>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</si>
  <si>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</si>
  <si>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</si>
  <si>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</si>
  <si>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</si>
  <si>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</si>
  <si>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</si>
  <si>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</si>
  <si>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</si>
  <si>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</si>
  <si>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</si>
  <si>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</si>
  <si>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</si>
  <si>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</si>
  <si>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</si>
  <si>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</si>
  <si>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</si>
  <si>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</si>
  <si>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</si>
  <si>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</si>
  <si>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</si>
  <si>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</si>
  <si>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</si>
  <si>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</si>
  <si>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</si>
  <si>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</si>
  <si>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</si>
  <si>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</si>
  <si>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</si>
  <si>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</si>
  <si>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</si>
  <si>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</si>
  <si>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</si>
  <si>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</si>
  <si>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</si>
  <si>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</si>
  <si>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</si>
  <si>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</si>
  <si>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</si>
  <si>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</si>
  <si>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</si>
  <si>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</si>
  <si>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</si>
  <si>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</si>
  <si>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</si>
  <si>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</si>
  <si>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</si>
  <si>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</si>
  <si>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</si>
  <si>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</si>
  <si>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</si>
  <si>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</si>
  <si>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</si>
  <si>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</si>
  <si>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</si>
  <si>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</si>
  <si>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</si>
  <si>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</si>
  <si>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</si>
  <si>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</si>
  <si>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</si>
  <si>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</si>
  <si>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</si>
  <si>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</si>
  <si>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</si>
  <si>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</si>
  <si>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</si>
  <si>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</si>
  <si>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</si>
  <si>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</si>
  <si>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</si>
  <si>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</si>
  <si>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</si>
  <si>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</si>
  <si>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</si>
  <si>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</si>
  <si>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</si>
  <si>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</si>
  <si>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</si>
  <si>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</si>
  <si>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</si>
  <si>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</si>
  <si>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</si>
  <si>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</si>
  <si>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</si>
  <si>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</si>
  <si>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</si>
  <si>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</si>
  <si>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</si>
  <si>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</si>
  <si>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</si>
  <si>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</si>
  <si>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</si>
  <si>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</si>
  <si>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</si>
  <si>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</si>
  <si>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</si>
  <si>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</si>
  <si>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</si>
  <si>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</si>
  <si>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</si>
  <si>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</si>
  <si>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</si>
  <si>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</si>
  <si>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</si>
  <si>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</si>
  <si>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</si>
  <si>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</si>
  <si>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</si>
  <si>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</si>
  <si>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</si>
  <si>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</si>
  <si>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</si>
  <si>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</si>
  <si>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</si>
  <si>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</si>
  <si>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</si>
  <si>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</si>
  <si>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</si>
  <si>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</si>
  <si>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</si>
  <si>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</si>
  <si>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</si>
  <si>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</si>
  <si>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</si>
  <si>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</si>
  <si>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</si>
  <si>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</si>
  <si>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</si>
  <si>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</si>
  <si>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</si>
  <si>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</si>
  <si>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</si>
  <si>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</si>
  <si>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</si>
  <si>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</si>
  <si>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</si>
  <si>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</si>
  <si>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</si>
  <si>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</si>
  <si>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</si>
  <si>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</si>
  <si>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</si>
  <si>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</si>
  <si>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</si>
  <si>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</si>
  <si>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</si>
  <si>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</si>
  <si>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</si>
  <si>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</si>
  <si>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</si>
  <si>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</si>
  <si>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</si>
  <si>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</si>
  <si>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</si>
  <si>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</si>
  <si>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</si>
  <si>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</si>
  <si>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</si>
  <si>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</si>
  <si>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</si>
  <si>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</si>
  <si>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</si>
  <si>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</si>
  <si>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</si>
  <si>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</si>
  <si>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</si>
  <si>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</si>
  <si>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</si>
  <si>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</si>
  <si>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</si>
  <si>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</si>
  <si>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</si>
  <si>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</si>
  <si>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</si>
  <si>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</si>
  <si>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</si>
  <si>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</si>
  <si>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</si>
  <si>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</si>
  <si>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</si>
  <si>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</si>
  <si>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</si>
  <si>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</si>
  <si>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</si>
  <si>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</si>
  <si>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</si>
  <si>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</si>
  <si>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</si>
  <si>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</si>
  <si>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</si>
  <si>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</si>
  <si>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</si>
  <si>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</si>
  <si>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</si>
  <si>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</si>
  <si>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</si>
  <si>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</si>
  <si>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</si>
  <si>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</si>
  <si>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</si>
  <si>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</si>
  <si>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</si>
  <si>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</si>
  <si>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</si>
  <si>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</si>
  <si>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</si>
  <si>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</si>
  <si>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</si>
  <si>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</si>
  <si>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</si>
  <si>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</si>
  <si>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</si>
  <si>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</si>
  <si>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</si>
  <si>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</si>
  <si>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</si>
  <si>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</si>
  <si>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</si>
  <si>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</si>
  <si>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</si>
  <si>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</si>
  <si>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</si>
  <si>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</si>
  <si>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</si>
  <si>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</si>
  <si>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</si>
  <si>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</si>
  <si>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</si>
  <si>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</si>
  <si>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</si>
  <si>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</si>
  <si>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</si>
  <si>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</si>
  <si>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</si>
  <si>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</si>
  <si>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</si>
  <si>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</si>
  <si>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</si>
  <si>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</si>
  <si>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</si>
  <si>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</si>
  <si>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</si>
  <si>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</si>
  <si>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</si>
  <si>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</si>
  <si>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</si>
  <si>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</si>
  <si>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</si>
  <si>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</si>
  <si>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</si>
  <si>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</si>
  <si>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</si>
  <si>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</si>
  <si>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</si>
  <si>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</si>
  <si>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</si>
  <si>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</si>
  <si>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</si>
  <si>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</si>
  <si>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</si>
  <si>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</si>
  <si>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</si>
  <si>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</si>
  <si>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</si>
  <si>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</si>
  <si>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</si>
  <si>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</si>
  <si>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</si>
  <si>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</si>
  <si>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</si>
  <si>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</si>
  <si>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</si>
  <si>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</si>
  <si>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</si>
  <si>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</si>
  <si>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</si>
  <si>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</si>
  <si>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</si>
  <si>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</si>
  <si>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</si>
  <si>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</si>
  <si>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</si>
  <si>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</si>
  <si>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</si>
  <si>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</si>
  <si>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</si>
  <si>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</si>
  <si>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</si>
  <si>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</si>
  <si>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</si>
  <si>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</si>
  <si>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</si>
  <si>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</si>
  <si>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</si>
  <si>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</si>
  <si>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</si>
  <si>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</si>
  <si>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</si>
  <si>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</si>
  <si>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</si>
  <si>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</si>
  <si>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</si>
  <si>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</si>
  <si>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</si>
  <si>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</si>
  <si>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</si>
  <si>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</si>
  <si>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</si>
  <si>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</si>
  <si>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</si>
  <si>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</si>
  <si>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</si>
  <si>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</si>
  <si>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</si>
  <si>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</si>
  <si>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</si>
  <si>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</si>
  <si>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</si>
  <si>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</si>
  <si>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</si>
  <si>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</si>
  <si>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</si>
  <si>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</si>
  <si>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</si>
  <si>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</si>
  <si>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</si>
  <si>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</si>
  <si>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</si>
  <si>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</si>
  <si>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</si>
  <si>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</si>
  <si>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</si>
  <si>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</si>
  <si>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</si>
  <si>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</si>
  <si>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</si>
  <si>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</si>
  <si>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</si>
  <si>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</si>
  <si>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</si>
  <si>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</si>
  <si>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</si>
  <si>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</si>
  <si>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</si>
  <si>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</si>
  <si>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</si>
  <si>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</si>
  <si>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</si>
  <si>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</si>
  <si>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</si>
  <si>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</si>
  <si>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</si>
  <si>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</si>
  <si>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</si>
  <si>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</si>
  <si>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</si>
  <si>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</si>
  <si>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</si>
  <si>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</si>
  <si>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</si>
  <si>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</si>
  <si>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</si>
  <si>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</si>
  <si>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</si>
  <si>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</si>
  <si>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</si>
  <si>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</si>
  <si>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</si>
  <si>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</si>
  <si>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</si>
  <si>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</si>
  <si>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</si>
  <si>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</si>
  <si>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</si>
  <si>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</si>
  <si>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</si>
  <si>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</si>
  <si>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</si>
  <si>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</si>
  <si>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</si>
  <si>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</si>
  <si>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</si>
  <si>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</si>
  <si>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</si>
  <si>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</si>
  <si>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</si>
  <si>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</si>
  <si>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</si>
  <si>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</si>
  <si>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</si>
  <si>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</si>
  <si>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</si>
  <si>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</si>
  <si>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</si>
  <si>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</si>
  <si>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</si>
  <si>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</si>
  <si>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</si>
  <si>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</si>
  <si>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</si>
  <si>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</si>
  <si>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</si>
  <si>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</si>
  <si>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</si>
  <si>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</si>
  <si>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</si>
  <si>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</si>
  <si>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</si>
  <si>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</si>
  <si>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</si>
  <si>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</si>
  <si>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</si>
  <si>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</si>
  <si>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</si>
  <si>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</si>
  <si>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</si>
  <si>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</si>
  <si>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</si>
  <si>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</si>
  <si>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</si>
  <si>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</si>
  <si>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</si>
  <si>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</si>
  <si>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</si>
  <si>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</si>
  <si>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</si>
  <si>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</si>
  <si>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</si>
  <si>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</si>
  <si>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</si>
  <si>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</si>
  <si>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</si>
  <si>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</si>
  <si>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</si>
  <si>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</si>
  <si>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</si>
  <si>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</si>
  <si>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</si>
  <si>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</si>
  <si>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</si>
  <si>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</si>
  <si>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</si>
  <si>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</si>
  <si>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</si>
  <si>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</si>
  <si>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</si>
  <si>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</si>
  <si>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</si>
  <si>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</si>
  <si>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</si>
  <si>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</si>
  <si>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</si>
  <si>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</si>
  <si>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</si>
  <si>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</si>
  <si>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</si>
  <si>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</si>
  <si>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</si>
  <si>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</si>
  <si>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</si>
  <si>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</si>
  <si>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</si>
  <si>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</si>
  <si>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</si>
  <si>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</si>
  <si>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</si>
  <si>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</si>
  <si>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</si>
  <si>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</si>
  <si>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</si>
  <si>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</si>
  <si>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</si>
  <si>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</si>
  <si>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</si>
  <si>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</si>
  <si>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</si>
  <si>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</si>
  <si>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</si>
  <si>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</si>
  <si>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</si>
  <si>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</si>
  <si>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</si>
  <si>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</si>
  <si>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</si>
  <si>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</si>
  <si>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</si>
  <si>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</si>
  <si>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</si>
  <si>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</si>
  <si>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</si>
  <si>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</si>
  <si>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</si>
  <si>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</si>
  <si>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</si>
  <si>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</si>
  <si>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</si>
  <si>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</si>
  <si>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</si>
  <si>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</si>
  <si>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</si>
  <si>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</si>
  <si>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</si>
  <si>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</si>
  <si>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</si>
  <si>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</si>
  <si>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</si>
  <si>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</si>
  <si>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</si>
  <si>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</si>
  <si>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</si>
  <si>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</si>
  <si>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</si>
  <si>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</si>
  <si>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</si>
  <si>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</si>
  <si>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</si>
  <si>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</si>
  <si>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</si>
  <si>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</si>
  <si>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</si>
  <si>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</si>
  <si>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</si>
  <si>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</si>
  <si>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</si>
  <si>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</si>
  <si>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</si>
  <si>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</si>
  <si>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</si>
  <si>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</si>
  <si>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</si>
  <si>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</si>
  <si>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</si>
  <si>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</si>
  <si>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</si>
  <si>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</si>
  <si>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</si>
  <si>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</si>
  <si>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</si>
  <si>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</si>
  <si>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</si>
  <si>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</si>
  <si>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</si>
  <si>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</si>
  <si>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</si>
  <si>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</si>
  <si>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</si>
  <si>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</si>
  <si>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</si>
  <si>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</si>
  <si>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</si>
  <si>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</si>
  <si>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</si>
  <si>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</si>
  <si>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</si>
  <si>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</si>
  <si>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</si>
  <si>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</si>
  <si>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</si>
  <si>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</si>
  <si>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</si>
  <si>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</si>
  <si>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</si>
  <si>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</si>
  <si>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</si>
  <si>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</si>
  <si>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</si>
  <si>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</si>
  <si>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</si>
  <si>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</si>
  <si>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</si>
  <si>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</si>
  <si>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</si>
  <si>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</si>
  <si>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</si>
  <si>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</si>
  <si>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</si>
  <si>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</si>
  <si>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</si>
  <si>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</si>
  <si>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</si>
  <si>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</si>
  <si>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</si>
  <si>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</si>
  <si>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</si>
  <si>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</si>
  <si>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</si>
  <si>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</si>
  <si>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</si>
  <si>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</si>
  <si>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</si>
  <si>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</si>
  <si>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</si>
  <si>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</si>
  <si>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</si>
  <si>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</si>
  <si>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</si>
  <si>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</si>
  <si>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</si>
  <si>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</si>
  <si>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</si>
  <si>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</si>
  <si>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</si>
  <si>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</si>
  <si>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</si>
  <si>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</si>
  <si>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</si>
  <si>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</si>
  <si>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</si>
  <si>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</si>
  <si>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</si>
  <si>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</si>
  <si>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</si>
  <si>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</si>
  <si>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</si>
  <si>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</si>
  <si>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</si>
  <si>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</si>
  <si>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</si>
  <si>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</si>
  <si>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</si>
  <si>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</si>
  <si>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</si>
  <si>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</si>
  <si>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</si>
  <si>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</si>
  <si>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</si>
  <si>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</si>
  <si>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</si>
  <si>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</si>
  <si>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</si>
  <si>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</si>
  <si>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</si>
  <si>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</si>
  <si>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</si>
  <si>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</si>
  <si>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</si>
  <si>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</si>
  <si>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</si>
  <si>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</si>
  <si>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</si>
  <si>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</si>
  <si>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</si>
  <si>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</si>
  <si>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</si>
  <si>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</si>
  <si>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</si>
  <si>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</si>
  <si>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</si>
  <si>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</si>
  <si>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</si>
  <si>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</si>
  <si>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</si>
  <si>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</si>
  <si>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</si>
  <si>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</si>
  <si>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</si>
  <si>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</si>
  <si>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</si>
  <si>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</si>
  <si>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</si>
  <si>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</si>
  <si>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</si>
  <si>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</si>
  <si>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</si>
  <si>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</si>
  <si>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</si>
  <si>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</si>
  <si>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</si>
  <si>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</si>
  <si>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</si>
  <si>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</si>
  <si>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</si>
  <si>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</si>
  <si>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</si>
  <si>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</si>
  <si>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</si>
  <si>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</si>
  <si>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</si>
  <si>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</si>
  <si>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</si>
  <si>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</si>
  <si>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</si>
  <si>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</si>
  <si>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</si>
  <si>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</si>
  <si>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</si>
  <si>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</si>
  <si>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</si>
  <si>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</si>
  <si>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</si>
  <si>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</si>
  <si>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</si>
  <si>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</si>
  <si>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</si>
  <si>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</si>
  <si>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</si>
  <si>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</si>
  <si>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</si>
  <si>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</si>
  <si>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</si>
  <si>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</si>
  <si>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</si>
  <si>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</si>
  <si>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</si>
  <si>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</si>
  <si>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</si>
  <si>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</si>
  <si>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</si>
  <si>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</si>
  <si>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</si>
  <si>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</si>
  <si>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</si>
  <si>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</si>
  <si>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</si>
  <si>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</si>
  <si>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</si>
  <si>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</si>
  <si>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</si>
  <si>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</si>
  <si>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</si>
  <si>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</si>
  <si>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</si>
  <si>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</si>
  <si>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</si>
  <si>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</si>
  <si>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</si>
  <si>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</si>
  <si>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</si>
  <si>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</si>
  <si>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</si>
  <si>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</si>
  <si>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</si>
  <si>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</si>
  <si>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</si>
  <si>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</si>
  <si>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</si>
  <si>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</si>
  <si>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</si>
  <si>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</si>
  <si>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</si>
  <si>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</si>
  <si>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</si>
  <si>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</si>
  <si>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</si>
  <si>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</si>
  <si>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</si>
  <si>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</si>
  <si>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</si>
  <si>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</si>
  <si>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</si>
  <si>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</si>
  <si>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</si>
  <si>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</si>
  <si>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</si>
  <si>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</si>
  <si>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</si>
  <si>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</si>
  <si>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</si>
  <si>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</si>
  <si>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</si>
  <si>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</si>
  <si>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</si>
  <si>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</si>
  <si>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</si>
  <si>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</si>
  <si>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</si>
  <si>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</si>
  <si>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</si>
  <si>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</si>
  <si>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</si>
  <si>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</si>
  <si>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</si>
  <si>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</si>
  <si>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</si>
  <si>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</si>
  <si>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</si>
  <si>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</si>
  <si>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</si>
  <si>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</si>
  <si>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</si>
  <si>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</si>
  <si>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</si>
  <si>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</si>
  <si>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</si>
  <si>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</si>
  <si>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</si>
  <si>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</si>
  <si>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</si>
  <si>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</si>
  <si>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</si>
  <si>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</si>
  <si>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</si>
  <si>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</si>
  <si>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</si>
  <si>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</si>
  <si>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</si>
  <si>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</si>
  <si>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</si>
  <si>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</si>
  <si>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</si>
  <si>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</si>
  <si>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</si>
  <si>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</si>
  <si>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</si>
  <si>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</si>
  <si>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</si>
  <si>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</si>
  <si>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</si>
  <si>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</si>
  <si>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</si>
  <si>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</si>
  <si>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</si>
  <si>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</si>
  <si>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</si>
  <si>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</si>
  <si>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</si>
  <si>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</si>
  <si>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</si>
  <si>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</si>
  <si>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</si>
  <si>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</si>
  <si>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</si>
  <si>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</si>
  <si>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</si>
  <si>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</si>
  <si>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</si>
  <si>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</si>
  <si>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</si>
  <si>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</si>
  <si>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</si>
  <si>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</si>
  <si>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</si>
  <si>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</si>
  <si>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</si>
  <si>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</si>
  <si>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</si>
  <si>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</si>
  <si>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</si>
  <si>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</si>
  <si>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</si>
  <si>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</si>
  <si>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</si>
  <si>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</si>
  <si>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</si>
  <si>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</si>
  <si>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</si>
  <si>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</si>
  <si>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</si>
  <si>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</si>
  <si>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</si>
  <si>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</si>
  <si>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</si>
  <si>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</si>
  <si>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</si>
  <si>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</si>
  <si>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</si>
  <si>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</si>
  <si>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</si>
  <si>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</si>
  <si>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</si>
  <si>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</si>
  <si>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</si>
  <si>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</si>
  <si>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</si>
  <si>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</si>
  <si>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</si>
  <si>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</si>
  <si>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</si>
  <si>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</si>
  <si>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</si>
  <si>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</si>
  <si>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</si>
  <si>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</si>
  <si>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</si>
  <si>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</si>
  <si>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</si>
  <si>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</si>
  <si>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</si>
  <si>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</si>
  <si>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</si>
  <si>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</si>
  <si>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</si>
  <si>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</si>
  <si>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</si>
  <si>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</si>
  <si>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</si>
  <si>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</si>
  <si>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</si>
  <si>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</si>
  <si>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</si>
  <si>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</si>
  <si>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</si>
  <si>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</si>
  <si>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</si>
  <si>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</si>
  <si>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</si>
  <si>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</si>
  <si>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</si>
  <si>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</si>
  <si>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</si>
  <si>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</si>
  <si>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</si>
  <si>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</si>
  <si>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</si>
  <si>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</si>
  <si>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</si>
  <si>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</si>
  <si>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</si>
  <si>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</si>
  <si>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</si>
  <si>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</si>
  <si>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</si>
  <si>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</si>
  <si>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</si>
  <si>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</si>
  <si>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</si>
  <si>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</si>
  <si>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</si>
  <si>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</si>
  <si>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</si>
  <si>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</si>
  <si>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</si>
  <si>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</si>
  <si>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</si>
  <si>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</si>
  <si>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</si>
  <si>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</si>
  <si>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</si>
  <si>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</si>
  <si>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</si>
  <si>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</si>
  <si>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</si>
  <si>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</si>
  <si>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</si>
  <si>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</si>
  <si>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</si>
  <si>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</si>
  <si>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</si>
  <si>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</si>
  <si>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</si>
  <si>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</si>
  <si>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</si>
  <si>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</si>
  <si>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</si>
  <si>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</si>
  <si>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</si>
  <si>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</si>
  <si>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</si>
  <si>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</si>
  <si>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</si>
  <si>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</si>
  <si>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</si>
  <si>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</si>
  <si>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</si>
  <si>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</si>
  <si>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</si>
  <si>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</si>
  <si>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</si>
  <si>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</si>
  <si>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</si>
  <si>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</si>
  <si>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</si>
  <si>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</si>
  <si>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</si>
  <si>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</si>
  <si>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</si>
  <si>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</si>
  <si>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</si>
  <si>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</si>
  <si>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</si>
  <si>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</si>
  <si>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</si>
  <si>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</si>
  <si>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</si>
  <si>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</si>
  <si>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</si>
  <si>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</si>
  <si>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</si>
  <si>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</si>
  <si>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</si>
  <si>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</si>
  <si>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</si>
  <si>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</si>
  <si>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</si>
  <si>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</si>
  <si>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</si>
  <si>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</si>
  <si>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</si>
  <si>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</si>
  <si>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</si>
  <si>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</si>
  <si>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</si>
  <si>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</si>
  <si>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</si>
  <si>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</si>
  <si>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</si>
  <si>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</si>
  <si>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</si>
  <si>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</si>
  <si>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</si>
  <si>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</si>
  <si>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</si>
  <si>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</si>
  <si>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</si>
  <si>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</si>
  <si>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</si>
  <si>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</si>
  <si>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</si>
  <si>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</si>
  <si>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</si>
  <si>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</si>
  <si>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</si>
  <si>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</si>
  <si>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</si>
  <si>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</si>
  <si>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</si>
  <si>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</si>
  <si>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</si>
  <si>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</si>
  <si>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</si>
  <si>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</si>
  <si>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</si>
  <si>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</si>
  <si>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</si>
  <si>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</si>
  <si>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</si>
  <si>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</si>
  <si>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</si>
  <si>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</si>
  <si>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</si>
  <si>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</si>
  <si>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</si>
  <si>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</si>
  <si>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</si>
  <si>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</si>
  <si>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</si>
  <si>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</si>
  <si>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</si>
  <si>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</si>
  <si>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</si>
  <si>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</si>
  <si>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</si>
  <si>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</si>
  <si>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</si>
  <si>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</si>
  <si>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</si>
  <si>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</si>
  <si>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</si>
  <si>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</si>
  <si>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</si>
  <si>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</si>
  <si>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</si>
  <si>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</si>
  <si>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</si>
  <si>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</si>
  <si>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</si>
  <si>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</si>
  <si>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</si>
  <si>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</si>
  <si>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</si>
  <si>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</si>
  <si>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</si>
  <si>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</si>
  <si>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</si>
  <si>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</si>
  <si>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</si>
  <si>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</si>
  <si>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</si>
  <si>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</si>
  <si>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</si>
  <si>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</si>
  <si>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</si>
  <si>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</si>
  <si>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</si>
  <si>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</si>
  <si>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</si>
  <si>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</si>
  <si>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</si>
  <si>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</si>
  <si>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</si>
  <si>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</si>
  <si>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</si>
  <si>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</si>
  <si>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</si>
  <si>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</si>
  <si>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</si>
  <si>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</si>
  <si>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</si>
  <si>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</si>
  <si>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</si>
  <si>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</si>
  <si>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</si>
  <si>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</si>
  <si>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</si>
  <si>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</si>
  <si>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</si>
  <si>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</si>
  <si>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</si>
  <si>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</si>
  <si>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</si>
  <si>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</si>
  <si>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</si>
  <si>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</si>
  <si>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</si>
  <si>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</si>
  <si>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</si>
  <si>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</si>
  <si>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</si>
  <si>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</si>
  <si>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</si>
  <si>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</si>
  <si>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</si>
  <si>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</si>
  <si>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</si>
  <si>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</si>
  <si>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</si>
  <si>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</si>
  <si>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</si>
  <si>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</si>
  <si>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</si>
  <si>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</si>
  <si>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</si>
  <si>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</si>
  <si>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</si>
  <si>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</si>
  <si>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</si>
  <si>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</si>
  <si>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</si>
  <si>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</si>
  <si>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</si>
  <si>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</si>
  <si>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</si>
  <si>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</si>
  <si>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</si>
  <si>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</si>
  <si>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</si>
  <si>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</si>
  <si>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</si>
  <si>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</si>
  <si>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</si>
  <si>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</si>
  <si>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</si>
  <si>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</si>
  <si>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</si>
  <si>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</si>
  <si>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</si>
  <si>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</si>
  <si>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</si>
  <si>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</si>
  <si>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</si>
  <si>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</si>
  <si>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</si>
  <si>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</si>
  <si>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</si>
  <si>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</si>
  <si>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</si>
  <si>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</si>
  <si>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</si>
  <si>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</si>
  <si>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</si>
  <si>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</si>
  <si>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</si>
  <si>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</si>
  <si>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</si>
  <si>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</si>
  <si>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</si>
  <si>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</si>
  <si>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</si>
  <si>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</si>
  <si>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</si>
  <si>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</si>
  <si>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</si>
  <si>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</si>
  <si>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</si>
  <si>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</si>
  <si>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</si>
  <si>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</si>
  <si>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</si>
  <si>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</si>
  <si>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</si>
  <si>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</si>
  <si>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</si>
  <si>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</si>
  <si>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</si>
  <si>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</si>
  <si>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</si>
  <si>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</si>
  <si>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</si>
  <si>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</si>
  <si>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</si>
  <si>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</si>
  <si>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</si>
  <si>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</si>
  <si>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</si>
  <si>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</si>
  <si>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</si>
  <si>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</si>
  <si>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</si>
  <si>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</si>
  <si>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</si>
  <si>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</si>
  <si>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</si>
  <si>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</si>
  <si>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</si>
  <si>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</si>
  <si>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</si>
  <si>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</si>
  <si>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</si>
  <si>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</si>
  <si>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</si>
  <si>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</si>
  <si>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</si>
  <si>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</si>
  <si>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</si>
  <si>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</si>
  <si>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</si>
  <si>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</si>
  <si>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</si>
  <si>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</si>
  <si>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</si>
  <si>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</si>
  <si>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</si>
  <si>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</si>
  <si>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</si>
  <si>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</si>
  <si>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</si>
  <si>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</si>
  <si>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</si>
  <si>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</si>
  <si>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</si>
  <si>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</si>
  <si>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</si>
  <si>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</si>
  <si>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</si>
  <si>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</si>
  <si>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</si>
  <si>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</si>
  <si>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</si>
  <si>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</si>
  <si>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</si>
  <si>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</si>
  <si>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</si>
  <si>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</si>
  <si>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</si>
  <si>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</si>
  <si>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</si>
  <si>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</si>
  <si>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</si>
  <si>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</si>
  <si>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</si>
  <si>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</si>
  <si>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</si>
  <si>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</si>
  <si>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</si>
  <si>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</si>
  <si>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</si>
  <si>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</si>
  <si>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</si>
  <si>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</si>
  <si>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</si>
  <si>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</si>
  <si>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</si>
  <si>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</si>
  <si>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</si>
  <si>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</si>
  <si>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</si>
  <si>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</si>
  <si>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</si>
  <si>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</si>
  <si>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</si>
  <si>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</si>
  <si>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</si>
  <si>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</si>
  <si>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</si>
  <si>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</si>
  <si>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</si>
  <si>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</si>
  <si>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</si>
  <si>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</si>
  <si>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</si>
  <si>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</si>
  <si>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</si>
  <si>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</si>
  <si>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</si>
  <si>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</si>
  <si>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</si>
  <si>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</si>
  <si>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</si>
  <si>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</si>
  <si>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</si>
  <si>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</si>
  <si>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</si>
  <si>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</si>
  <si>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</si>
  <si>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</si>
  <si>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</si>
  <si>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</si>
  <si>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</si>
  <si>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</si>
  <si>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</si>
  <si>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</si>
  <si>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</si>
  <si>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</si>
  <si>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</si>
  <si>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</si>
  <si>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</si>
  <si>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</si>
  <si>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</si>
  <si>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</si>
  <si>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</si>
  <si>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</si>
  <si>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</si>
  <si>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</si>
  <si>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</si>
  <si>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</si>
  <si>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</si>
  <si>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</si>
  <si>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</si>
  <si>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</si>
  <si>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</si>
  <si>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</si>
  <si>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</si>
  <si>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</si>
  <si>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</si>
  <si>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</si>
  <si>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</si>
  <si>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</si>
  <si>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</si>
  <si>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</si>
  <si>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</si>
  <si>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</si>
  <si>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</si>
  <si>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</si>
  <si>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</si>
  <si>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</si>
  <si>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</si>
  <si>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</si>
  <si>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</si>
  <si>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</si>
  <si>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</si>
  <si>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</si>
  <si>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</si>
  <si>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</si>
  <si>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</si>
  <si>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</si>
  <si>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</si>
  <si>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</si>
  <si>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</si>
  <si>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</si>
  <si>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</si>
  <si>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</si>
  <si>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</si>
  <si>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</si>
  <si>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</si>
  <si>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</si>
  <si>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</si>
  <si>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</si>
  <si>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</si>
  <si>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</si>
  <si>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</si>
  <si>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</si>
  <si>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</si>
  <si>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</si>
  <si>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</si>
  <si>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</si>
  <si>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</si>
  <si>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</si>
  <si>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</si>
  <si>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</si>
  <si>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</si>
  <si>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</si>
  <si>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</si>
  <si>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</si>
  <si>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</si>
  <si>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</si>
  <si>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</si>
  <si>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</si>
  <si>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</si>
  <si>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</si>
  <si>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</si>
  <si>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</si>
  <si>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</si>
  <si>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</si>
  <si>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</si>
  <si>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</si>
  <si>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</si>
  <si>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</si>
  <si>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</si>
  <si>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</si>
  <si>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</si>
  <si>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</si>
  <si>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</si>
  <si>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</si>
  <si>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</si>
  <si>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</si>
  <si>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</si>
  <si>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</si>
  <si>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</si>
  <si>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</si>
  <si>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</si>
  <si>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</si>
  <si>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</si>
  <si>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</si>
  <si>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</si>
  <si>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</si>
  <si>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</si>
  <si>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</si>
  <si>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</si>
  <si>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</si>
  <si>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</si>
  <si>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</si>
  <si>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</si>
  <si>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</si>
  <si>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</si>
  <si>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</si>
  <si>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</si>
  <si>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</si>
  <si>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</si>
  <si>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</si>
  <si>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</si>
  <si>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</si>
  <si>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</si>
  <si>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</si>
  <si>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</si>
  <si>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</si>
  <si>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</si>
  <si>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</si>
  <si>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</si>
  <si>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</si>
  <si>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</si>
  <si>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</si>
  <si>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</si>
  <si>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</si>
  <si>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</si>
  <si>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</si>
  <si>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</si>
  <si>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</si>
  <si>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</si>
  <si>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</si>
  <si>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</si>
  <si>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</si>
  <si>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</si>
  <si>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</si>
  <si>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</si>
  <si>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</si>
  <si>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</si>
  <si>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</si>
  <si>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</si>
  <si>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</si>
  <si>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</si>
  <si>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</si>
  <si>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</si>
  <si>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</si>
  <si>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</si>
  <si>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</si>
  <si>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</si>
  <si>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</si>
  <si>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</si>
  <si>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</si>
  <si>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</si>
  <si>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</si>
  <si>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</si>
  <si>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</si>
  <si>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</si>
  <si>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</si>
  <si>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</si>
  <si>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</si>
  <si>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</si>
  <si>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</si>
  <si>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</si>
  <si>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</si>
  <si>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</si>
  <si>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</si>
  <si>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</si>
  <si>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</si>
  <si>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</si>
  <si>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</si>
  <si>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</si>
  <si>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</si>
  <si>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</si>
  <si>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</si>
  <si>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</si>
  <si>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</si>
  <si>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</si>
  <si>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</si>
  <si>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</si>
  <si>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</si>
  <si>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</si>
  <si>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</si>
  <si>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</si>
  <si>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</si>
  <si>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</si>
  <si>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</si>
  <si>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</si>
  <si>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</si>
  <si>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</si>
  <si>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</si>
  <si>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</si>
  <si>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</si>
  <si>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</si>
  <si>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</si>
  <si>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</si>
  <si>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</si>
  <si>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</si>
  <si>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</si>
  <si>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</si>
  <si>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</si>
  <si>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</si>
  <si>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</si>
  <si>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</si>
  <si>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</si>
  <si>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</si>
  <si>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</si>
  <si>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</si>
  <si>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</si>
  <si>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</si>
  <si>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</si>
  <si>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</si>
  <si>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</si>
  <si>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</si>
  <si>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</si>
  <si>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</si>
  <si>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</si>
  <si>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</si>
  <si>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</si>
  <si>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</si>
  <si>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</si>
  <si>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</si>
  <si>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</si>
  <si>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</si>
  <si>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</si>
  <si>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</si>
  <si>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</si>
  <si>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</si>
  <si>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</si>
  <si>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</si>
  <si>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</si>
  <si>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</si>
  <si>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</si>
  <si>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</si>
  <si>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</si>
  <si>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</si>
  <si>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</si>
  <si>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</si>
  <si>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</si>
  <si>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</si>
  <si>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</si>
  <si>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</si>
  <si>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</si>
  <si>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</si>
  <si>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</si>
  <si>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</si>
  <si>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</si>
  <si>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</si>
  <si>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</si>
  <si>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</si>
  <si>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</si>
  <si>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</si>
  <si>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</si>
  <si>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</si>
  <si>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</si>
  <si>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</si>
  <si>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</si>
  <si>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</si>
  <si>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</si>
  <si>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</si>
  <si>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</si>
  <si>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</si>
  <si>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</si>
  <si>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</si>
  <si>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</si>
  <si>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</si>
  <si>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</si>
  <si>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</si>
  <si>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</si>
  <si>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</si>
  <si>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</si>
  <si>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</si>
  <si>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</si>
  <si>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</si>
  <si>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</si>
  <si>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</si>
  <si>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</si>
  <si>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</si>
  <si>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</si>
  <si>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</si>
  <si>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</si>
  <si>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</si>
  <si>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</si>
  <si>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</si>
  <si>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</si>
  <si>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</si>
  <si>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</si>
  <si>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</si>
  <si>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</si>
  <si>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</si>
  <si>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</si>
  <si>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</si>
  <si>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</si>
  <si>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</si>
  <si>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</si>
  <si>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</si>
  <si>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</si>
  <si>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</si>
  <si>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</si>
  <si>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</si>
  <si>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</si>
  <si>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</si>
  <si>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</si>
  <si>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</si>
  <si>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</si>
  <si>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</si>
  <si>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</si>
  <si>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</si>
  <si>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</si>
  <si>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</si>
  <si>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</si>
  <si>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</si>
  <si>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</si>
  <si>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</si>
  <si>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</si>
  <si>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</si>
  <si>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</si>
  <si>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</si>
  <si>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</si>
  <si>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</si>
  <si>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</si>
  <si>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</si>
  <si>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</si>
  <si>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</si>
  <si>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</si>
  <si>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</si>
  <si>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</si>
  <si>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</si>
  <si>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</si>
  <si>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</si>
  <si>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</si>
  <si>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</si>
  <si>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</si>
  <si>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</si>
  <si>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</si>
  <si>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</si>
  <si>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</si>
  <si>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</si>
  <si>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</si>
  <si>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</si>
  <si>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</si>
  <si>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</si>
  <si>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</si>
  <si>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</si>
  <si>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</si>
  <si>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</si>
  <si>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</si>
  <si>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</si>
  <si>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</si>
  <si>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</si>
  <si>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</si>
  <si>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</si>
  <si>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</si>
  <si>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</si>
  <si>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</si>
  <si>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</si>
  <si>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</si>
  <si>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</si>
  <si>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</si>
  <si>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</si>
  <si>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</si>
  <si>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</si>
  <si>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</si>
  <si>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</si>
  <si>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</si>
  <si>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</si>
  <si>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</si>
  <si>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</si>
  <si>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</si>
  <si>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</si>
  <si>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</si>
  <si>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</si>
  <si>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</si>
  <si>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</si>
  <si>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</si>
  <si>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</si>
  <si>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</si>
  <si>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</si>
  <si>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</si>
  <si>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</si>
  <si>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</si>
  <si>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</si>
  <si>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</si>
  <si>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</si>
  <si>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</si>
  <si>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</si>
  <si>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</si>
  <si>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</si>
  <si>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</si>
  <si>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</si>
  <si>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</si>
  <si>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</si>
  <si>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</si>
  <si>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</si>
  <si>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</si>
  <si>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</si>
  <si>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</si>
  <si>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</si>
  <si>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</si>
  <si>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</si>
  <si>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</si>
  <si>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</si>
  <si>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</si>
  <si>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</si>
  <si>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</si>
  <si>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</si>
  <si>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</si>
  <si>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</si>
  <si>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</si>
  <si>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</si>
  <si>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</si>
  <si>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</si>
  <si>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</si>
  <si>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</si>
  <si>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</si>
  <si>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</si>
  <si>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</si>
  <si>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</si>
  <si>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</si>
  <si>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</si>
  <si>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</si>
  <si>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</si>
  <si>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</si>
  <si>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</si>
  <si>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</si>
  <si>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</si>
  <si>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</si>
  <si>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</si>
  <si>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</si>
  <si>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</si>
  <si>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</si>
  <si>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</si>
  <si>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</si>
  <si>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</si>
  <si>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</si>
  <si>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</si>
  <si>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</si>
  <si>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</si>
  <si>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</si>
  <si>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</si>
  <si>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</si>
  <si>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</si>
  <si>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</si>
  <si>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</si>
  <si>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</si>
  <si>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</si>
  <si>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</si>
  <si>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</si>
  <si>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</si>
  <si>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</si>
  <si>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</si>
  <si>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</si>
  <si>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</si>
  <si>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</si>
  <si>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</si>
  <si>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</si>
  <si>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</si>
  <si>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</si>
  <si>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</si>
  <si>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</si>
  <si>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</si>
  <si>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</si>
  <si>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</si>
  <si>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</si>
  <si>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</si>
  <si>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</si>
  <si>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</si>
  <si>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</si>
  <si>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</si>
  <si>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</si>
  <si>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</si>
  <si>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</si>
  <si>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</si>
  <si>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</si>
  <si>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</si>
  <si>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</si>
  <si>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</si>
  <si>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</si>
  <si>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</si>
  <si>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</si>
  <si>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</si>
  <si>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</si>
  <si>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</si>
  <si>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</si>
  <si>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</si>
  <si>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</si>
  <si>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</si>
  <si>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</si>
  <si>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</si>
  <si>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</si>
  <si>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</si>
  <si>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</si>
  <si>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</si>
  <si>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</si>
  <si>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</si>
  <si>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</si>
  <si>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</si>
  <si>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</si>
  <si>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</si>
  <si>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</si>
  <si>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</si>
  <si>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</si>
  <si>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</si>
  <si>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</si>
  <si>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</si>
  <si>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</si>
  <si>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</si>
  <si>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</si>
  <si>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</si>
  <si>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</si>
  <si>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</si>
  <si>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</si>
  <si>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</si>
  <si>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</si>
  <si>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</si>
  <si>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</si>
  <si>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</si>
  <si>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</si>
  <si>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</si>
  <si>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</si>
  <si>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</si>
  <si>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</si>
  <si>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</si>
  <si>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</si>
  <si>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</si>
  <si>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</si>
  <si>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</si>
  <si>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</si>
  <si>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</si>
  <si>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</si>
  <si>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</si>
  <si>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</si>
  <si>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</si>
  <si>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</si>
  <si>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</si>
  <si>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</si>
  <si>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</si>
  <si>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</si>
  <si>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</si>
  <si>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</si>
  <si>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</si>
  <si>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</si>
  <si>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</si>
  <si>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</si>
  <si>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</si>
  <si>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</si>
  <si>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</si>
  <si>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</si>
  <si>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</si>
  <si>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</si>
  <si>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</si>
  <si>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</si>
  <si>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</si>
  <si>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</si>
  <si>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</si>
  <si>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</si>
  <si>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</si>
  <si>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</si>
  <si>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2 hours 30 minutes ETA</t>
  </si>
  <si>
    <t>PCM-20251202-00000190</t>
  </si>
  <si>
    <t xml:space="preserve">EM team need 150 min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</si>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</sst>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330.23541712963197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0.18570648148306645</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45993.183843055558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45993.183843055558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45993.183843055558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45993.183843055558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45993.183843055558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45993.183843055558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45993.183843055558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45993.183843055558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45993.183843055558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45993.183843055558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45993.183843055558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45993.183843055558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45993.183843055558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45993.183843055558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45993.183843055558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45993.183843055558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45993.183843055558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45993.183843055558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45993.183843055558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45993.183843055558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45993.183843055558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45993.183843055558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45993.183843055558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45993.183843055558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45993.183843055558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45993.183843055558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45993.183843055558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45993.183843055558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45993.183843055558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45993.183843055558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45993.183843055558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45993.183843055558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45993.183843055558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45993.183843055558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45993.183843055558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45993.183843055558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45993.183843055558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45993.183843055558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45993.183843055558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45993.183843055558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45993.183843055558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45993.183843055558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45993.183843055558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45993.183843055558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45993.183843055558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45993.183843055558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45993.183843055558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45993.183843055558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45993.183843055558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45993.183843055558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45993.183843055558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45993.183843055558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45993.183843055558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45993.183843055558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45993.183843055558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45993.183843055558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45993.183843055558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45993.183843055558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45993.183843055558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45993.183843055558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45993.183843055558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45993.183843055558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45993.183843055558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45993.183843055558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45993.183843055558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45993.183843055558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45993.183843055558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45993.183843055558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45993.183843055558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45993.183843055558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45993.183843055558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45993.183843055558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45993.183843055558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45993.183843055558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45993.183843055558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45993.183843055558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45993.183843055558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45993.183843055558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45993.183843055558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45993.183843055558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45993.183843055558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45993.183843055558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45993.183843055558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45993.183843055558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45993.183843055558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45993.183843055558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45993.183843055558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45993.183843055558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45993.183843055558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45993.183843055558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45993.183843055558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45993.183843055558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45993.183843055558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45993.183843055558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45993.183843055558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45993.183843055558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45993.183843055558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45993.183843055558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45993.183843055558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45993.183843055558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45993.183843055558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45993.183843055558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45993.183843055558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45993.183843055558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45993.183843055558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45993.183843055558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45993.183843055558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45993.183843055558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45993.183843055558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45993.183843055558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45993.183843055558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45993.183843055558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45993.183843055558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45993.183843055558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45993.183843055558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45993.183843055558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45993.183843055558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45993.183843055558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45993.183843055558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45993.183843055558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45993.183843055558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45993.183843055558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45993.183843055558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45993.183843055558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45993.183843055558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45993.183843055558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45993.183843055558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45993.183843055558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45993.183843055558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45993.183843055558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45993.183843055558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45993.183843055558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45993.183843055558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45993.183843055558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45993.183843055558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45993.183843055558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45993.183843055558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45993.183843055558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45993.183843055558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45993.183843055558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45993.183843055558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45993.183843055558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45993.183843055558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45993.183843055558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45993.183843055558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45993.183843055558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45993.183843055558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45993.183843055558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45993.183843055558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45993.183843055558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45993.183843055558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45993.183843055558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45993.183843055558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45993.183843055558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45993.183843055558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45993.183843055558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45993.183843055558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45993.183843055558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45993.183843055558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45993.183843055558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45993.183843055558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45993.183843055558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45993.183843055558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45993.183843055558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45993.183843055558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45993.183843055558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45993.183843055558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45993.183843055558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45993.183843055558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45993.183843055558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45993.183843055558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45993.183843055558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45993.183843055558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45993.183843055558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45993.183843055558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45993.183843055558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45993.183843055558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45993.183843055558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45993.183843055558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45993.183843055558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45993.183843055558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45993.183843055558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45993.183843055558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45993.183843055558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45993.183843055558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45993.183843055558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45993.183843055558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45993.183843055558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45993.183843055558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45993.183843055558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45993.183843055558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45993.183843055558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45993.183843055558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45993.183843055558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45993.183843055558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45993.183843055558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45993.183843055558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45993.183843055558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45993.183843055558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45993.183843055558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45993.183843055558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45993.183843055558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45993.183843055558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45993.183843055558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45993.183843055558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45993.183843055558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45993.183843055558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45993.183843055558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45993.183843055558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45993.183843055558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45993.183843055558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0B8AE8A4-74A2-431C-96C8-E9E00661741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168.18400509259664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8.79642407407664</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0.27615787037211703</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45993.183843055558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45993.183843055558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45993.183843055558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45993.183843055558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45993.183843055558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45993.183843055558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45993.183843055558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45993.183843055558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45993.183843055558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45993.183843055558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45993.183843055558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45993.183843055558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45993.183843055558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45993.183843055558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45993.183843055558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45993.183843055558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45993.183843055558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45993.183843055558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45993.183843055558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45993.183843055558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45993.183843055558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45993.183843055558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45993.183843055558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45993.183843055558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45993.183843055558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45993.183843055558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45993.183843055558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45993.183843055558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45993.183843055558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45993.183843055558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45993.183843055558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45993.183843055558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45993.183843055558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45993.183843055558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45993.183843055558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45993.183843055558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45993.183843055558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45993.183843055558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45993.183843055558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45993.183843055558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45993.183843055558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45993.183843055558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45993.183843055558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45993.183843055558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45993.183843055558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45993.183843055558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45993.183843055558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45993.183843055558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45993.183843055558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45993.183843055558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45993.183843055558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45993.183843055558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45993.183843055558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K13" sqref="K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58" t="s">
        <v>22782</v>
      </c>
      <c r="E2" s="18" t="s">
        <v>39106</v>
      </c>
      <c r="F2" s="20">
        <v>45993.165902777779</v>
      </c>
      <c r="G2" s="21">
        <f t="shared" ref="G2:G27" ca="1" si="0">IFERROR(NOW()-F2,"-")</f>
        <v>1.7940277779416647E-2</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18"/>
      <c r="E3" s="18"/>
      <c r="F3" s="20"/>
      <c r="G3" s="21">
        <f t="shared" ca="1" si="0"/>
        <v>45993.183843055558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45993.183843055558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45993.183843055558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45993.183843055558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45993.183843055558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45993.183843055558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45993.183843055558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45993.183843055558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45993.183843055558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45993.183843055558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45993.183843055558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45993.183843055558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45993.183843055558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45993.183843055558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45993.183843055558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45993.183843055558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45993.183843055558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45993.183843055558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45993.183843055558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45993.183843055558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45993.183843055558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45993.183843055558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45993.183843055558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45993.183843055558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45993.183843055558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45993.183843055558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45993.183843055558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45993.183843055558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45993.183843055558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45993.183843055558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45993.183843055558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45993.183843055558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45993.183843055558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45993.183843055558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45993.183843055558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45993.183843055558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45993.183843055558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45993.183843055558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45993.183843055558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45993.183843055558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45993.183843055558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45993.183843055558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45993.183843055558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45993.183843055558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45993.183843055558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45993.183843055558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45993.183843055558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45993.183843055558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45993.183843055558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45993.183843055558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45993.183843055558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45993.183843055558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45993.183843055558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45993.183843055558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45993.183843055558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45993.183843055558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45993.183843055558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45993.183843055558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45993.183843055558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45993.183843055558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45993.183843055558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45993.183843055558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45993.183843055558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45993.183843055558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45993.183843055558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45993.183843055558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45993.183843055558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45993.183843055558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45993.183843055558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45993.183843055558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45993.183843055558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45993.183843055558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45993.183843055558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45993.183843055558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45993.183843055558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45993.183843055558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45993.183843055558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45993.183843055558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45993.183843055558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45993.183843055558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45993.183843055558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45993.183843055558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45993.183843055558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45993.183843055558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45993.183843055558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45993.183843055558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45993.183843055558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45993.183843055558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45993.183843055558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45993.183843055558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45993.183843055558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45993.183843055558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45993.183843055558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45993.183843055558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45993.183843055558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45993.183843055558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45993.183843055558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45993.183843055558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45993.183843055558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45993.183843055558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45993.183843055558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45993.183843055558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45993.183843055558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45993.183843055558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45993.183843055558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45993.183843055558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45993.183843055558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45993.183843055558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45993.183843055558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45993.183843055558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45993.183843055558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45993.183843055558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45993.183843055558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45993.183843055558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45993.183843055558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45993.183843055558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45993.183843055558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45993.183843055558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45993.183843055558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45993.183843055558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45993.183843055558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45993.183843055558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45993.183843055558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45993.183843055558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45993.183843055558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45993.183843055558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45993.183843055558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45993.183843055558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45993.183843055558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45993.183843055558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45993.183843055558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45993.183843055558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45993.183843055558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45993.183843055558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45993.183843055558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45993.183843055558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45993.183843055558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45993.183843055558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45993.183843055558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45993.183843055558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45993.183843055558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45993.183843055558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45993.183843055558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45993.183843055558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45993.183843055558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45993.183843055558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45993.183843055558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45993.183843055558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45993.183843055558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45993.183843055558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45993.183843055558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45993.183843055558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45993.183843055558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45993.183843055558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45993.183843055558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45993.183843055558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45993.183843055558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45993.183843055558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45993.183843055558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45993.183843055558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45993.183843055558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45993.183843055558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45993.183843055558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45993.183843055558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45993.183843055558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45993.183843055558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45993.183843055558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45993.183843055558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45993.183843055558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45993.183843055558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45993.183843055558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45993.183843055558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45993.183843055558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45993.183843055558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45993.183843055558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45993.183843055558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45993.183843055558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45993.183843055558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45993.183843055558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45993.183843055558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45993.183843055558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45993.183843055558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45993.183843055558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45993.183843055558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45993.183843055558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45993.183843055558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45993.183843055558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45993.183843055558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45993.183843055558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45993.183843055558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45993.183843055558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45993.183843055558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45993.183843055558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45993.183843055558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45993.183843055558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45993.183843055558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45993.183843055558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45993.183843055558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45993.183843055558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45993.183843055558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45993.183843055558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45993.183843055558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45993.183843055558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45993.183843055558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45993.183843055558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45993.183843055558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45993.183843055558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45993.183843055558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45993.183843055558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45993.183843055558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45993.183843055558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45993.183843055558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45993.183843055558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45993.183843055558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45993.183843055558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45993.183843055558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45993.183843055558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45993.183843055558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45993.183843055558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45993.183843055558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45993.183843055558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45993.183843055558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45993.183843055558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45993.183843055558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45993.183843055558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45993.183843055558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45993.183843055558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45993.183843055558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45993.183843055558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45993.183843055558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45993.183843055558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45993.183843055558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45993.183843055558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45993.183843055558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45993.183843055558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45993.183843055558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45993.183843055558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45993.183843055558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45993.183843055558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45993.183843055558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45993.183843055558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45993.183843055558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45993.183843055558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45993.183843055558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45993.183843055558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45993.183843055558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45993.183843055558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45993.183843055558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45993.183843055558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45993.183843055558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45993.183843055558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45993.183843055558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45993.183843055558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45993.183843055558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45993.183843055558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45993.183843055558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45993.183843055558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45993.183843055558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45993.183843055558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45993.183843055558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45993.183843055558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45993.183843055558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45993.183843055558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45993.183843055558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45993.183843055558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45993.183843055558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45993.183843055558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45993.183843055558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45993.183843055558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45993.183843055558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45993.183843055558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45993.183843055558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45993.183843055558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45993.183843055558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45993.183843055558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45993.183843055558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45993.183843055558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45993.183843055558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45993.183843055558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45993.183843055558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45993.183843055558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45993.183843055558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45993.183843055558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45993.183843055558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45993.183843055558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45993.183843055558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45993.183843055558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45993.183843055558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45993.183843055558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45993.183843055558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45993.183843055558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45993.183843055558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45993.183843055558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45993.183843055558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45993.183843055558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45993.183843055558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45993.183843055558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45993.183843055558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45993.183843055558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45993.183843055558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45993.183843055558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45993.183843055558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45993.183843055558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45993.183843055558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45993.183843055558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45993.183843055558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45993.183843055558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45993.183843055558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45993.183843055558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45993.183843055558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45993.183843055558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45993.183843055558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45993.183843055558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45993.183843055558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45993.183843055558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45993.183843055558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45993.183843055558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45993.183843055558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45993.183843055558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45993.183843055558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45993.183843055558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45993.183843055558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45993.183843055558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45993.183843055558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45993.183843055558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45993.183843055558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45993.183843055558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45993.183843055558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45993.183843055558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45993.183843055558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45993.183843055558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45993.183843055558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45993.183843055558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45993.183843055558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45993.183843055558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45993.183843055558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45993.183843055558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45993.183843055558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45993.183843055558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45993.183843055558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45993.183843055558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45993.183843055558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45993.183843055558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45993.183843055558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45993.183843055558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45993.183843055558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45993.183843055558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45993.183843055558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45993.183843055558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45993.183843055558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45993.183843055558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45993.183843055558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45993.183843055558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45993.183843055558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45993.183843055558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45993.183843055558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45993.183843055558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45993.183843055558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45993.183843055558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45993.183843055558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45993.183843055558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45993.183843055558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45993.183843055558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45993.183843055558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45993.183843055558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45993.183843055558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45993.183843055558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45993.183843055558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45993.183843055558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45993.183843055558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45993.183843055558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45993.183843055558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45993.183843055558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45993.183843055558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45993.183843055558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45993.183843055558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45993.183843055558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45993.183843055558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45993.183843055558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45993.183843055558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45993.183843055558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45993.183843055558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45993.183843055558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45993.183843055558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45993.183843055558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45993.183843055558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45993.183843055558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45993.183843055558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45993.183843055558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45993.183843055558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45993.183843055558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45993.183843055558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45993.183843055558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45993.183843055558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45993.183843055558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45993.183843055558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45993.183843055558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45993.183843055558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45993.183843055558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45993.183843055558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45993.183843055558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45993.183843055558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45993.183843055558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45993.183843055558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45993.183843055558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45993.183843055558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45993.183843055558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45993.183843055558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45993.183843055558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45993.183843055558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45993.183843055558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45993.183843055558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45993.183843055558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45993.183843055558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45993.183843055558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45993.183843055558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45993.183843055558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45993.183843055558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45993.183843055558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45993.183843055558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45993.183843055558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45993.183843055558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45993.183843055558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45993.183843055558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45993.183843055558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45993.183843055558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45993.183843055558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45993.183843055558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45993.183843055558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45993.183843055558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45993.183843055558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45993.183843055558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45993.183843055558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45993.183843055558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45993.183843055558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45993.183843055558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45993.183843055558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45993.183843055558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45993.183843055558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45993.183843055558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45993.183843055558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45993.183843055558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45993.183843055558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45993.183843055558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45993.183843055558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45993.183843055558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45993.183843055558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45993.183843055558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45993.183843055558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45993.183843055558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45993.183843055558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45993.183843055558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45993.183843055558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45993.183843055558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45993.183843055558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45993.183843055558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45993.183843055558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45993.183843055558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45993.183843055558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45993.183843055558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45993.183843055558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45993.183843055558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45993.183843055558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45993.183843055558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45993.183843055558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45993.183843055558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45993.183843055558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45993.183843055558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45993.183843055558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45993.183843055558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45993.183843055558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45993.183843055558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45993.183843055558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45993.183843055558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45993.183843055558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45993.183843055558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45993.183843055558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45993.183843055558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45993.183843055558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45993.183843055558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45993.183843055558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45993.183843055558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45993.183843055558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45993.183843055558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45993.183843055558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45993.183843055558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45993.183843055558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45993.183843055558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45993.183843055558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45993.183843055558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45993.183843055558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45993.183843055558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45993.183843055558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45993.183843055558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45993.183843055558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45993.183843055558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45993.183843055558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45993.183843055558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45993.183843055558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45993.183843055558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45993.183843055558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45993.183843055558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45993.183843055558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45993.183843055558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45993.183843055558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45993.183843055558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45993.183843055558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45993.183843055558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45993.183843055558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45993.183843055558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45993.183843055558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45993.183843055558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45993.183843055558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45993.183843055558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45993.183843055558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45993.183843055558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45993.183843055558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45993.183843055558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45993.183843055558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45993.183843055558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45993.183843055558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45993.183843055558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45993.183843055558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45993.183843055558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45993.183843055558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45993.183843055558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45993.183843055558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45993.183843055558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45993.183843055558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45993.183843055558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45993.183843055558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45993.183843055558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45993.183843055558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45993.183843055558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45993.183843055558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45993.183843055558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45993.183843055558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45993.183843055558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45993.183843055558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45993.183843055558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45993.183843055558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45993.183843055558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45993.183843055558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45993.183843055558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45993.183843055558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45993.183843055558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45993.183843055558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45993.183843055558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45993.183843055558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45993.183843055558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45993.183843055558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45993.183843055558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45993.183843055558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45993.183843055558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45993.183843055558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45993.183843055558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45993.183843055558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45993.183843055558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45993.183843055558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45993.183843055558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45993.183843055558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45993.183843055558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45993.183843055558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45993.183843055558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45993.183843055558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45993.183843055558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45993.183843055558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45993.183843055558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45993.183843055558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45993.183843055558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45993.183843055558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45993.183843055558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45993.183843055558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45993.183843055558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45993.183843055558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45993.183843055558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45993.183843055558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45993.183843055558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45993.183843055558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45993.183843055558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45993.183843055558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45993.183843055558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45993.183843055558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45993.183843055558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45993.183843055558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45993.183843055558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45993.183843055558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45993.183843055558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45993.183843055558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45993.183843055558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45993.183843055558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45993.183843055558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45993.183843055558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45993.183843055558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45993.183843055558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45993.183843055558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45993.183843055558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45993.183843055558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45993.183843055558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45993.183843055558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45993.183843055558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45993.183843055558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45993.183843055558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45993.183843055558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45993.183843055558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45993.183843055558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45993.183843055558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45993.183843055558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45993.183843055558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45993.183843055558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45993.183843055558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45993.183843055558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45993.183843055558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45993.183843055558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45993.183843055558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45993.183843055558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45993.183843055558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45993.183843055558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45993.183843055558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45993.183843055558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45993.183843055558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45993.183843055558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45993.183843055558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45993.183843055558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45993.183843055558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45993.183843055558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45993.183843055558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45993.183843055558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45993.183843055558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45993.183843055558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45993.183843055558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45993.183843055558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45993.183843055558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45993.183843055558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45993.183843055558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45993.183843055558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45993.183843055558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45993.183843055558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45993.183843055558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45993.183843055558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45993.183843055558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45993.183843055558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45993.183843055558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45993.183843055558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45993.183843055558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45993.183843055558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45993.183843055558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45993.183843055558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45993.183843055558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45993.183843055558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45993.183843055558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45993.183843055558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45993.183843055558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45993.183843055558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45993.183843055558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45993.183843055558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45993.183843055558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45993.183843055558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45993.183843055558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45993.183843055558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45993.183843055558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45993.183843055558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45993.183843055558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45993.183843055558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45993.183843055558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45993.183843055558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45993.183843055558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45993.183843055558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45993.183843055558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45993.183843055558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45993.183843055558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45993.183843055558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45993.183843055558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45993.183843055558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45993.183843055558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45993.183843055558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45993.183843055558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45993.183843055558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45993.183843055558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45993.183843055558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45993.183843055558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45993.183843055558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45993.183843055558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45993.183843055558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45993.183843055558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45993.183843055558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45993.183843055558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45993.183843055558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45993.183843055558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45993.183843055558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45993.183843055558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45993.183843055558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45993.183843055558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45993.183843055558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45993.183843055558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45993.183843055558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45993.183843055558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45993.183843055558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45993.183843055558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45993.183843055558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45993.183843055558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45993.183843055558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45993.183843055558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45993.183843055558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45993.183843055558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45993.183843055558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45993.183843055558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45993.183843055558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45993.183843055558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45993.183843055558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45993.183843055558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45993.183843055558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45993.183843055558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45993.183843055558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45993.183843055558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45993.183843055558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45993.183843055558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45993.183843055558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45993.183843055558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45993.183843055558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45993.183843055558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45993.183843055558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45993.183843055558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45993.183843055558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45993.183843055558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45993.183843055558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45993.183843055558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45993.183843055558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45993.183843055558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45993.183843055558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45993.183843055558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45993.183843055558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45993.183843055558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45993.183843055558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45993.183843055558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45993.183843055558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45993.183843055558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45993.183843055558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45993.183843055558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45993.183843055558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45993.183843055558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45993.183843055558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45993.183843055558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45993.183843055558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45993.183843055558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45993.183843055558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45993.183843055558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45993.183843055558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45993.183843055558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45993.183843055558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45993.183843055558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45993.183843055558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45993.183843055558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45993.183843055558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45993.183843055558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45993.183843055558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45993.183843055558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45993.183843055558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45993.183843055558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45993.183843055558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45993.183843055558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45993.183843055558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45993.183843055558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45993.183843055558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45993.183843055558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45993.183843055558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45993.183843055558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45993.183843055558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45993.183843055558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45993.183843055558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45993.183843055558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45993.183843055558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45993.183843055558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45993.183843055558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45993.183843055558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45993.183843055558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45993.183843055558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45993.183843055558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45993.183843055558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45993.183843055558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45993.183843055558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45993.183843055558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45993.183843055558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45993.183843055558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45993.183843055558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45993.183843055558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45993.183843055558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45993.183843055558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45993.183843055558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45993.183843055558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45993.183843055558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45993.183843055558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45993.183843055558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45993.183843055558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45993.183843055558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45993.183843055558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45993.183843055558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45993.183843055558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45993.183843055558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45993.183843055558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45993.183843055558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45993.183843055558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45993.183843055558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45993.183843055558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45993.183843055558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45993.183843055558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45993.183843055558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45993.183843055558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45993.183843055558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45993.183843055558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45993.183843055558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45993.183843055558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45993.183843055558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45993.183843055558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45993.183843055558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45993.183843055558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45993.183843055558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45993.183843055558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45993.183843055558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45993.183843055558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45993.183843055558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45993.183843055558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45993.183843055558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45993.183843055558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45993.183843055558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45993.183843055558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45993.183843055558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45993.183843055558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45993.183843055558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45993.183843055558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45993.183843055558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45993.183843055558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45993.183843055558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45993.183843055558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45993.183843055558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45993.183843055558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45993.183843055558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45993.183843055558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45993.183843055558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45993.183843055558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45993.183843055558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45993.183843055558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45993.183843055558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45993.183843055558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45993.183843055558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45993.183843055558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45993.183843055558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45993.183843055558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45993.183843055558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45993.183843055558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45993.183843055558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45993.183843055558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45993.183843055558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45993.183843055558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45993.183843055558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45993.183843055558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45993.183843055558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45993.183843055558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45993.183843055558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45993.183843055558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45993.183843055558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45993.183843055558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45993.183843055558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45993.183843055558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45993.183843055558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45993.183843055558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45993.183843055558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45993.183843055558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45993.183843055558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45993.183843055558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45993.183843055558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45993.183843055558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45993.183843055558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45993.183843055558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45993.183843055558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45993.183843055558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45993.183843055558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45993.183843055558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45993.183843055558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45993.183843055558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45993.183843055558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45993.183843055558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45993.183843055558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45993.183843055558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45993.183843055558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45993.183843055558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45993.183843055558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45993.183843055558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45993.183843055558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45993.183843055558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45993.183843055558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45993.183843055558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45993.183843055558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45993.183843055558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45993.183843055558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45993.183843055558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45993.183843055558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45993.183843055558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45993.183843055558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45993.183843055558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45993.183843055558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45993.183843055558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45993.183843055558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45993.183843055558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45993.183843055558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45993.183843055558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45993.183843055558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45993.183843055558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45993.183843055558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45993.183843055558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45993.183843055558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45993.183843055558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45993.183843055558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45993.183843055558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45993.183843055558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45993.183843055558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45993.183843055558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45993.183843055558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45993.183843055558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45993.183843055558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45993.183843055558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45993.183843055558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45993.183843055558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45993.183843055558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45993.183843055558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45993.183843055558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45993.183843055558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45993.183843055558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45993.183843055558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45993.183843055558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45993.183843055558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45993.183843055558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45993.183843055558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45993.183843055558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45993.183843055558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45993.183843055558</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289.70312546296191</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0.46858842593064765</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0.27481527777854353</v>
      </c>
      <c r="H4" s="92">
        <v>45992.903946759259</v>
      </c>
      <c r="I4" s="110" t="str">
        <f>IFERROR(VLOOKUP(D4,DB!A:F,6,0),"")</f>
        <v>Generator-SG</v>
      </c>
      <c r="J4" s="110" t="str">
        <f>IFERROR(VLOOKUP(D4,DB!A:G,7,0),"")</f>
        <v>Dead</v>
      </c>
      <c r="K4" s="94" t="s">
        <v>39203</v>
      </c>
      <c r="L4" s="88" t="str">
        <f>IFERROR(VLOOKUP(D4,DB!A:I,9,0),"")</f>
        <v>Latis</v>
      </c>
    </row>
    <row r="5" spans="1:16" ht="15" customHeight="1">
      <c r="A5" s="110"/>
      <c r="B5" s="88" t="str">
        <f>IFERROR(VLOOKUP(D5,DB!A:K,11,0),"")</f>
        <v/>
      </c>
      <c r="C5" s="90"/>
      <c r="D5" s="88"/>
      <c r="E5" s="91"/>
      <c r="F5" s="92"/>
      <c r="G5" s="93">
        <f ca="1">IFERROR(NOW()-F5,"")</f>
        <v>45993.183843055558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45993.183843055558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45993.183843055558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45993.183843055558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45993.183843055558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45993.183843055558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45993.183843055558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45993.183843055558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45993.183843055558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45993.183843055558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45993.183843055558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45993.183843055558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45993.183843055558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45993.183843055558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45993.183843055558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45993.183843055558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45993.183843055558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45993.183843055558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45993.183843055558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45993.183843055558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45993.183843055558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45993.183843055558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45993.183843055558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45993.183843055558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45993.183843055558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45993.183843055558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45993.183843055558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45993.183843055558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45993.183843055558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45993.183843055558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45993.183843055558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45993.183843055558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45993.183843055558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45993.183843055558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45993.183843055558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45993.183843055558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45993.183843055558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45993.183843055558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45993.183843055558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45993.183843055558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45993.183843055558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45993.183843055558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45993.183843055558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45993.183843055558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45993.183843055558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45993.183843055558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45993.183843055558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45993.183843055558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45993.183843055558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45993.183843055558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45993.183843055558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45993.183843055558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45993.183843055558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45993.183843055558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45993.183843055558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45993.183843055558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45993.183843055558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45993.183843055558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45993.183843055558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45993.183843055558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45993.183843055558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45993.183843055558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45993.183843055558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45993.183843055558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45993.183843055558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45993.183843055558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45993.183843055558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45993.183843055558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45993.183843055558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45993.183843055558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45993.183843055558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45993.183843055558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45993.183843055558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45993.183843055558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45993.183843055558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45993.183843055558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45993.183843055558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45993.183843055558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45993.183843055558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45993.183843055558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45993.183843055558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45993.183843055558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45993.183843055558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45993.183843055558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45993.183843055558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45993.183843055558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45993.183843055558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45993.183843055558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45993.183843055558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45993.183843055558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45993.183843055558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45993.183843055558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45993.183843055558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45993.183843055558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45993.183843055558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45993.183843055558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45993.183843055558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45993.183843055558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45993.183843055558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45993.183843055558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45993.183843055558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45993.183843055558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45993.183843055558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45993.183843055558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45993.183843055558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45993.183843055558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45993.183843055558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45993.183843055558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45993.183843055558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45993.183843055558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45993.183843055558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45993.183843055558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45993.183843055558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45993.183843055558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45993.183843055558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45993.183843055558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45993.183843055558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45993.183843055558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45993.183843055558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45993.183843055558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45993.183843055558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45993.183843055558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45993.183843055558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45993.183843055558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45993.183843055558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45993.183843055558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45993.183843055558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45993.183843055558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45993.183843055558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45993.183843055558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45993.183843055558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45993.183843055558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45993.183843055558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45993.183843055558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45993.183843055558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45993.183843055558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45993.183843055558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45993.183843055558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45993.183843055558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45993.183843055558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45993.183843055558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45993.183843055558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45993.183843055558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45993.183843055558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45993.183843055558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45993.183843055558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45993.183843055558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45993.183843055558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45993.183843055558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45993.183843055558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45993.183843055558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45993.183843055558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45993.183843055558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45993.183843055558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45993.183843055558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45993.183843055558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45993.183843055558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45993.183843055558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45993.183843055558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45993.183843055558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45993.183843055558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45993.183843055558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45993.183843055558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45993.183843055558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45993.183843055558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45993.183843055558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45993.183843055558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45993.183843055558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45993.183843055558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45993.183843055558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45993.183843055558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45993.183843055558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45993.183843055558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45993.183843055558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45993.183843055558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45993.183843055558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45993.183843055558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45993.183843055558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45993.183843055558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45993.183843055558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45993.183843055558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45993.183843055558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45993.183843055558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45993.183843055558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45993.183843055558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45993.183843055558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45993.183843055558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45993.183843055558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45993.183843055558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45993.183843055558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45993.183843055558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45993.183843055558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45993.183843055558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45993.183843055558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45993.183843055558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45993.183843055558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45993.183843055558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45993.183843055558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45993.183843055558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45993.183843055558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45993.183843055558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45993.183843055558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45993.183843055558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45993.183843055558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45993.183843055558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45993.183843055558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45993.183843055558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45993.183843055558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45993.183843055558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45993.183843055558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45993.183843055558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45993.183843055558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45993.183843055558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45993.183843055558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45993.183843055558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45993.183843055558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45993.183843055558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45993.183843055558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45993.183843055558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45993.183843055558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45993.183843055558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45993.183843055558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45993.183843055558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45993.183843055558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45993.183843055558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45993.183843055558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45993.183843055558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45993.183843055558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45993.183843055558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45993.183843055558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45993.183843055558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45993.183843055558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45993.183843055558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45993.183843055558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45993.183843055558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45993.183843055558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45993.183843055558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45993.183843055558</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101.35178287036979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66.994965740741463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44.522731944445695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11.810544444444531</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45993.183843055558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45993.183843055558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45993.183843055558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45993.183843055558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45993.183843055558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45993.183843055558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45993.183843055558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45993.183843055558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45993.183843055558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45993.183843055558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45993.183843055558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45993.183843055558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45993.183843055558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45993.183843055558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45993.183843055558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45993.183843055558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45993.183843055558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45993.183843055558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45993.183843055558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45993.183843055558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45993.183843055558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45993.183843055558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45993.183843055558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45993.183843055558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45993.183843055558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45993.183843055558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45993.183843055558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45993.183843055558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45993.183843055558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45993.183843055558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45993.183843055558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45993.183843055558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45993.183843055558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45993.183843055558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45993.183843055558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45993.183843055558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45993.183843055558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45993.183843055558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45993.183843055558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45993.183843055558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45993.183843055558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45993.183843055558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45993.183843055558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45993.183843055558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45993.183843055558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45993.183843055558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45993.183843055558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45993.183843055558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45993.183843055558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45993.183843055558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45993.183843055558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45993.183843055558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45993.183843055558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45993.183843055558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45993.183843055558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45993.183843055558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45993.183843055558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45993.183843055558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45993.183843055558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45993.183843055558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45993.183843055558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45993.183843055558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45993.183843055558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45993.183843055558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45993.183843055558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45993.183843055558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45993.183843055558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45993.183843055558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45993.183843055558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45993.183843055558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45993.183843055558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45993.183843055558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45993.183843055558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45993.183843055558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45993.183843055558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45993.183843055558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45993.183843055558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45993.183843055558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45993.183843055558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45993.183843055558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45993.183843055558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45993.183843055558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45993.183843055558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45993.183843055558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45993.183843055558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45993.183843055558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45993.183843055558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45993.183843055558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45993.183843055558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45993.183843055558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45993.183843055558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45993.183843055558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45993.183843055558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45993.183843055558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45993.183843055558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45993.183843055558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45993.183843055558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45993.183843055558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45993.183843055558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45993.183843055558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45993.183843055558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45993.183843055558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45993.183843055558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45993.183843055558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45993.183843055558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45993.183843055558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45993.183843055558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45993.183843055558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45993.183843055558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45993.183843055558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45993.183843055558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45993.183843055558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45993.183843055558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45993.183843055558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45993.183843055558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45993.183843055558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45993.183843055558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45993.183843055558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45993.183843055558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45993.183843055558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45993.183843055558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45993.183843055558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45993.183843055558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45993.183843055558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45993.183843055558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45993.183843055558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45993.183843055558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45993.183843055558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45993.183843055558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45993.183843055558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45993.183843055558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45993.183843055558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45993.183843055558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45993.183843055558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45993.183843055558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45993.183843055558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45993.183843055558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45993.183843055558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45993.183843055558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45993.183843055558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45993.183843055558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45993.183843055558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45993.183843055558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45993.183843055558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45993.183843055558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45993.183843055558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45993.183843055558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45993.183843055558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45993.183843055558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45993.183843055558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45993.183843055558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45993.183843055558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45993.183843055558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45993.183843055558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45993.183843055558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45993.183843055558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45993.183843055558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45993.183843055558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45993.183843055558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45993.183843055558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45993.183843055558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45993.183843055558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45993.183843055558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45993.183843055558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45993.183843055558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45993.183843055558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45993.183843055558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45993.183843055558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45993.183843055558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45993.183843055558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45993.183843055558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45993.183843055558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45993.183843055558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45993.183843055558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45993.183843055558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45993.183843055558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45993.183843055558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45993.183843055558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45993.183843055558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45993.183843055558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45993.183843055558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45993.183843055558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45993.183843055558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45993.183843055558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45993.183843055558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45993.183843055558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45993.183843055558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45993.183843055558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45993.183843055558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45993.183843055558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45993.183843055558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45993.183843055558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45993.183843055558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45993.183843055558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45993.183843055558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45993.183843055558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45993.183843055558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45993.183843055558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45993.183843055558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45993.183843055558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45993.183843055558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45993.183843055558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45993.183843055558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45993.183843055558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45993.183843055558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45993.183843055558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45993.183843055558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45993.183843055558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45993.183843055558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45993.183843055558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45993.183843055558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45993.183843055558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45993.183843055558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45993.183843055558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45993.183843055558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45993.183843055558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45993.183843055558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45993.183843055558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45993.183843055558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45993.183843055558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45993.183843055558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45993.183843055558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45993.183843055558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45993.183843055558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45993.183843055558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45993.183843055558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45993.183843055558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45993.183843055558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45993.183843055558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45993.183843055558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45993.183843055558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45993.183843055558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45993.183843055558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45993.183843055558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45993.183843055558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45993.183843055558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45993.183843055558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45993.183843055558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45993.183843055558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45993.183843055558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45993.183843055558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45993.183843055558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45993.183843055558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45993.183843055558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45993.183843055558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45993.183843055558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45993.183843055558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45993.183843055558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45993.183843055558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45993.183843055558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45993.183843055558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45993.183843055558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45993.183843055558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45993.183843055558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45993.183843055558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45993.183843055558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45993.183843055558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45993.183843055558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45993.183843055558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45993.183843055558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45993.183843055558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45993.183843055558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45993.183843055558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45993.183843055558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45993.183843055558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45993.183843055558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45993.183843055558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45993.183843055558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45993.183843055558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45993.183843055558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45993.183843055558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45993.183843055558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45993.183843055558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45993.183843055558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45993.183843055558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45993.183843055558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45993.183843055558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45993.183843055558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45993.183843055558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45993.183843055558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45993.183843055558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45993.183843055558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45993.183843055558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45993.183843055558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45993.183843055558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45993.183843055558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45993.183843055558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45993.183843055558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45993.183843055558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45993.183843055558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45993.183843055558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45993.183843055558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45993.183843055558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45993.183843055558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45993.183843055558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45993.183843055558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45993.183843055558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45993.183843055558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45993.183843055558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45993.183843055558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45993.183843055558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45993.183843055558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45993.183843055558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45993.183843055558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45993.183843055558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45993.183843055558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45993.183843055558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45993.183843055558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45993.183843055558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45993.183843055558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45993.183843055558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45993.183843055558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45993.183843055558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45993.183843055558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45993.183843055558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45993.183843055558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45993.183843055558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45993.183843055558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45993.183843055558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45993.183843055558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45993.183843055558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45993.183843055558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45993.183843055558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45993.183843055558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45993.183843055558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45993.183843055558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45993.183843055558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45993.183843055558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45993.183843055558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45993.183843055558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45993.183843055558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45993.183843055558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45993.183843055558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45993.183843055558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45993.183843055558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45993.183843055558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45993.183843055558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45993.183843055558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45993.183843055558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45993.183843055558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45993.183843055558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45993.183843055558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45993.183843055558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45993.183843055558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45993.183843055558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45993.183843055558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45993.183843055558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45993.183843055558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45993.183843055558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45993.183843055558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45993.183843055558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45993.183843055558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45993.183843055558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45993.183843055558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45993.183843055558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45993.183843055558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45993.183843055558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45993.183843055558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45993.183843055558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45993.183843055558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45993.183843055558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45993.183843055558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45993.183843055558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45993.183843055558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45993.183843055558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45993.183843055558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45993.183843055558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45993.183843055558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45993.183843055558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45993.183843055558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45993.183843055558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45993.183843055558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45993.183843055558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45993.183843055558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45993.183843055558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45993.183843055558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45993.183843055558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45993.183843055558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45993.183843055558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45993.183843055558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45993.183843055558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45993.183843055558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45993.183843055558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45993.183843055558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45993.183843055558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45993.183843055558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45993.183843055558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45993.183843055558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45993.183843055558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45993.183843055558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45993.183843055558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45993.183843055558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45993.183843055558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45993.183843055558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45993.183843055558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45993.183843055558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45993.183843055558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45993.183843055558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45993.183843055558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45993.183843055558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45993.183843055558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45993.183843055558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45993.183843055558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45993.183843055558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45993.183843055558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45993.183843055558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45993.183843055558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45993.183843055558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45993.183843055558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45993.183843055558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45993.183843055558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45993.183843055558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45993.183843055558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45993.183843055558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45993.183843055558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45993.183843055558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45993.183843055558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45993.183843055558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45993.183843055558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45993.183843055558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45993.183843055558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45993.183843055558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45993.183843055558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45993.183843055558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45993.183843055558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45993.183843055558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45993.183843055558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45993.183843055558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45993.183843055558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45993.183843055558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45993.183843055558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45993.183843055558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45993.183843055558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45993.183843055558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45993.183843055558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45993.183843055558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45993.183843055558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45993.183843055558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45993.183843055558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45993.183843055558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45993.183843055558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45993.183843055558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45993.183843055558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45993.183843055558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45993.183843055558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45993.183843055558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45993.183843055558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45993.183843055558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45993.183843055558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45993.183843055558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45993.183843055558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45993.183843055558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45993.183843055558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45993.183843055558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45993.183843055558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45993.183843055558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45993.183843055558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45993.183843055558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45993.183843055558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45993.183843055558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45993.183843055558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45993.183843055558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45993.183843055558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45993.183843055558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45993.183843055558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45993.183843055558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45993.183843055558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45993.183843055558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45993.183843055558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45993.183843055558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45993.183843055558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45993.183843055558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45993.183843055558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45993.183843055558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45993.183843055558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45993.183843055558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45993.183843055558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45993.183843055558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45993.183843055558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45993.183843055558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45993.183843055558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45993.183843055558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45993.183843055558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45993.183843055558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45993.183843055558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45993.183843055558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45993.183843055558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45993.183843055558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45993.183843055558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45993.183843055558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45993.183843055558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45993.183843055558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45993.183843055558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45993.183843055558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45993.183843055558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45993.183843055558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45993.183843055558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45993.183843055558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45993.183843055558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45993.183843055558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45993.183843055558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45993.183843055558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45993.183843055558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45993.183843055558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45993.183843055558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45993.183843055558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45993.183843055558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45993.183843055558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45993.183843055558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45993.183843055558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45993.183843055558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45993.183843055558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45993.183843055558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45993.183843055558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45993.183843055558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45993.183843055558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45993.183843055558</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45993.183843055558</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2025-12-02T01:26:46Z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