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340" documentId="120_S{2AC9BD13-BADA-5192-A53E-5A8FF88502F6}" xr6:coauthVersionLast="47" xr6:coauthVersionMax="47" xr10:uidLastSave="{5467E488-F8B6-4869-8DCA-0F0607712784}"/>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<sst xmlns="http://schemas.openxmlformats.org/spreadsheetml/2006/main" count="181584" uniqueCount="39205">
  <si>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</si>
  <si>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</si>
  <si>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</si>
  <si>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</si>
  <si>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</si>
  <si>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</si>
  <si>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</si>
  <si>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</si>
  <si>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</si>
  <si>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</si>
  <si>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</si>
  <si>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</si>
  <si>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</si>
  <si>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</si>
  <si>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</si>
  <si>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</si>
  <si>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</si>
  <si>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</si>
  <si>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</si>
  <si>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</si>
  <si>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</si>
  <si>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</si>
  <si>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</si>
  <si>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</si>
  <si>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</si>
  <si>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</si>
  <si>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</si>
  <si>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</si>
  <si>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</si>
  <si>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</si>
  <si>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</si>
  <si>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</si>
  <si>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</si>
  <si>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</si>
  <si>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</si>
  <si>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</si>
  <si>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</si>
  <si>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</si>
  <si>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</si>
  <si>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</si>
  <si>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</si>
  <si>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</si>
  <si>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</si>
  <si>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</si>
  <si>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</si>
  <si>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</si>
  <si>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</si>
  <si>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</si>
  <si>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</si>
  <si>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</si>
  <si>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</si>
  <si>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</si>
  <si>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</si>
  <si>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</si>
  <si>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</si>
  <si>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</si>
  <si>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</si>
  <si>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</si>
  <si>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</si>
  <si>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</si>
  <si>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</si>
  <si>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</si>
  <si>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</si>
  <si>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</si>
  <si>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</si>
  <si>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</si>
  <si>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</si>
  <si>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</si>
  <si>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</si>
  <si>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</si>
  <si>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</si>
  <si>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</si>
  <si>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</si>
  <si>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</si>
  <si>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</si>
  <si>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</si>
  <si>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</si>
  <si>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</si>
  <si>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</si>
  <si>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</si>
  <si>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</si>
  <si>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</si>
  <si>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</si>
  <si>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</si>
  <si>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</si>
  <si>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</si>
  <si>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</si>
  <si>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</si>
  <si>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</si>
  <si>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</si>
  <si>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</si>
  <si>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</si>
  <si>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</si>
  <si>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</si>
  <si>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</si>
  <si>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</si>
  <si>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</si>
  <si>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</si>
  <si>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</si>
  <si>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</si>
  <si>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</si>
  <si>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</si>
  <si>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</si>
  <si>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</si>
  <si>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</si>
  <si>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</si>
  <si>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</si>
  <si>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</si>
  <si>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</si>
  <si>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</si>
  <si>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</si>
  <si>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</si>
  <si>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</si>
  <si>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</si>
  <si>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</si>
  <si>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</si>
  <si>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</si>
  <si>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</si>
  <si>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</si>
  <si>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</si>
  <si>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</si>
  <si>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</si>
  <si>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</si>
  <si>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</si>
  <si>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</si>
  <si>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</si>
  <si>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</si>
  <si>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</si>
  <si>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</si>
  <si>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</si>
  <si>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</si>
  <si>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</si>
  <si>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</si>
  <si>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</si>
  <si>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</si>
  <si>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</si>
  <si>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</si>
  <si>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</si>
  <si>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</si>
  <si>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</si>
  <si>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</si>
  <si>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</si>
  <si>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</si>
  <si>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</si>
  <si>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</si>
  <si>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</si>
  <si>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</si>
  <si>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</si>
  <si>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</si>
  <si>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</si>
  <si>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</si>
  <si>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</si>
  <si>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</si>
  <si>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</si>
  <si>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</si>
  <si>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</si>
  <si>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</si>
  <si>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</si>
  <si>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</si>
  <si>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</si>
  <si>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</si>
  <si>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</si>
  <si>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</si>
  <si>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</si>
  <si>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</si>
  <si>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</si>
  <si>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</si>
  <si>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</si>
  <si>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</si>
  <si>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</si>
  <si>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</si>
  <si>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</si>
  <si>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</si>
  <si>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</si>
  <si>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</si>
  <si>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</si>
  <si>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</si>
  <si>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</si>
  <si>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</si>
  <si>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</si>
  <si>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</si>
  <si>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</si>
  <si>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</si>
  <si>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</si>
  <si>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</si>
  <si>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</si>
  <si>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</si>
  <si>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</si>
  <si>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</si>
  <si>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</si>
  <si>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</si>
  <si>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</si>
  <si>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</si>
  <si>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</si>
  <si>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</si>
  <si>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</si>
  <si>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</si>
  <si>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</si>
  <si>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</si>
  <si>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</si>
  <si>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</si>
  <si>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</si>
  <si>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</si>
  <si>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</si>
  <si>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</si>
  <si>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</si>
  <si>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</si>
  <si>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</si>
  <si>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</si>
  <si>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</si>
  <si>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</si>
  <si>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</si>
  <si>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</si>
  <si>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</si>
  <si>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</si>
  <si>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</si>
  <si>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</si>
  <si>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</si>
  <si>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</si>
  <si>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</si>
  <si>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</si>
  <si>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</si>
  <si>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</si>
  <si>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</si>
  <si>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</si>
  <si>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</si>
  <si>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</si>
  <si>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</si>
  <si>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</si>
  <si>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</si>
  <si>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</si>
  <si>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</si>
  <si>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</si>
  <si>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</si>
  <si>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</si>
  <si>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</si>
  <si>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</si>
  <si>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</si>
  <si>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</si>
  <si>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</si>
  <si>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</si>
  <si>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</si>
  <si>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</si>
  <si>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</si>
  <si>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</si>
  <si>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</si>
  <si>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</si>
  <si>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</si>
  <si>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</si>
  <si>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</si>
  <si>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</si>
  <si>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</si>
  <si>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</si>
  <si>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</si>
  <si>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</si>
  <si>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</si>
  <si>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</si>
  <si>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</si>
  <si>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</si>
  <si>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</si>
  <si>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</si>
  <si>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</si>
  <si>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</si>
  <si>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</si>
  <si>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</si>
  <si>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</si>
  <si>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</si>
  <si>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</si>
  <si>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</si>
  <si>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</si>
  <si>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</si>
  <si>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</si>
  <si>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</si>
  <si>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</si>
  <si>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</si>
  <si>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</si>
  <si>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</si>
  <si>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</si>
  <si>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</si>
  <si>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</si>
  <si>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</si>
  <si>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</si>
  <si>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</si>
  <si>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</si>
  <si>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</si>
  <si>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</si>
  <si>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</si>
  <si>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</si>
  <si>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</si>
  <si>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</si>
  <si>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</si>
  <si>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</si>
  <si>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</si>
  <si>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</si>
  <si>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</si>
  <si>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</si>
  <si>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</si>
  <si>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</si>
  <si>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</si>
  <si>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</si>
  <si>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</si>
  <si>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</si>
  <si>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</si>
  <si>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</si>
  <si>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</si>
  <si>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</si>
  <si>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</si>
  <si>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</si>
  <si>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</si>
  <si>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</si>
  <si>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</si>
  <si>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</si>
  <si>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</si>
  <si>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</si>
  <si>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</si>
  <si>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</si>
  <si>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</si>
  <si>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</si>
  <si>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</si>
  <si>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</si>
  <si>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</si>
  <si>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</si>
  <si>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</si>
  <si>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</si>
  <si>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</si>
  <si>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</si>
  <si>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</si>
  <si>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</si>
  <si>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</si>
  <si>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</si>
  <si>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</si>
  <si>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</si>
  <si>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</si>
  <si>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</si>
  <si>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</si>
  <si>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</si>
  <si>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</si>
  <si>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</si>
  <si>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</si>
  <si>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</si>
  <si>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</si>
  <si>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</si>
  <si>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</si>
  <si>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</si>
  <si>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</si>
  <si>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</si>
  <si>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</si>
  <si>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</si>
  <si>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</si>
  <si>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</si>
  <si>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</si>
  <si>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</si>
  <si>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</si>
  <si>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</si>
  <si>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</si>
  <si>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</si>
  <si>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</si>
  <si>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</si>
  <si>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</si>
  <si>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</si>
  <si>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</si>
  <si>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</si>
  <si>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</si>
  <si>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</si>
  <si>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</si>
  <si>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</si>
  <si>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</si>
  <si>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</si>
  <si>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</si>
  <si>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</si>
  <si>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</si>
  <si>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</si>
  <si>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</si>
  <si>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</si>
  <si>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</si>
  <si>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</si>
  <si>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</si>
  <si>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</si>
  <si>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</si>
  <si>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</si>
  <si>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</si>
  <si>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</si>
  <si>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</si>
  <si>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</si>
  <si>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</si>
  <si>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</si>
  <si>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</si>
  <si>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</si>
  <si>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</si>
  <si>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</si>
  <si>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</si>
  <si>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</si>
  <si>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</si>
  <si>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</si>
  <si>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</si>
  <si>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</si>
  <si>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</si>
  <si>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</si>
  <si>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</si>
  <si>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</si>
  <si>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</si>
  <si>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</si>
  <si>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</si>
  <si>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</si>
  <si>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</si>
  <si>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</si>
  <si>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</si>
  <si>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</si>
  <si>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</si>
  <si>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</si>
  <si>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</si>
  <si>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</si>
  <si>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</si>
  <si>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</si>
  <si>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</si>
  <si>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</si>
  <si>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</si>
  <si>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</si>
  <si>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</si>
  <si>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</si>
  <si>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</si>
  <si>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</si>
  <si>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</si>
  <si>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</si>
  <si>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</si>
  <si>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</si>
  <si>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</si>
  <si>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</si>
  <si>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</si>
  <si>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</si>
  <si>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</si>
  <si>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</si>
  <si>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</si>
  <si>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</si>
  <si>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</si>
  <si>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</si>
  <si>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</si>
  <si>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</si>
  <si>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</si>
  <si>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</si>
  <si>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</si>
  <si>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</si>
  <si>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</si>
  <si>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</si>
  <si>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</si>
  <si>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</si>
  <si>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</si>
  <si>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</si>
  <si>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</si>
  <si>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</si>
  <si>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</si>
  <si>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</si>
  <si>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</si>
  <si>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</si>
  <si>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</si>
  <si>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</si>
  <si>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</si>
  <si>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</si>
  <si>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</si>
  <si>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</si>
  <si>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</si>
  <si>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</si>
  <si>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</si>
  <si>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</si>
  <si>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</si>
  <si>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</si>
  <si>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</si>
  <si>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</si>
  <si>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</si>
  <si>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</si>
  <si>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</si>
  <si>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</si>
  <si>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</si>
  <si>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</si>
  <si>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</si>
  <si>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</si>
  <si>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</si>
  <si>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</si>
  <si>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</si>
  <si>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</si>
  <si>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</si>
  <si>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</si>
  <si>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</si>
  <si>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</si>
  <si>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</si>
  <si>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</si>
  <si>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</si>
  <si>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</si>
  <si>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</si>
  <si>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</si>
  <si>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</si>
  <si>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</si>
  <si>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</si>
  <si>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</si>
  <si>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</si>
  <si>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</si>
  <si>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</si>
  <si>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</si>
  <si>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</si>
  <si>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</si>
  <si>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</si>
  <si>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</si>
  <si>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</si>
  <si>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</si>
  <si>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</si>
  <si>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</si>
  <si>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</si>
  <si>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</si>
  <si>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</si>
  <si>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</si>
  <si>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</si>
  <si>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</si>
  <si>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</si>
  <si>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</si>
  <si>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</si>
  <si>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</si>
  <si>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</si>
  <si>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</si>
  <si>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</si>
  <si>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</si>
  <si>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</si>
  <si>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</si>
  <si>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</si>
  <si>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</si>
  <si>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</si>
  <si>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</si>
  <si>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</si>
  <si>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</si>
  <si>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</si>
  <si>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</si>
  <si>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</si>
  <si>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</si>
  <si>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</si>
  <si>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</si>
  <si>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</si>
  <si>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</si>
  <si>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</si>
  <si>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</si>
  <si>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</si>
  <si>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</si>
  <si>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</si>
  <si>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</si>
  <si>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</si>
  <si>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</si>
  <si>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</si>
  <si>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</si>
  <si>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</si>
  <si>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</si>
  <si>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</si>
  <si>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</si>
  <si>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</si>
  <si>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</si>
  <si>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</si>
  <si>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</si>
  <si>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</si>
  <si>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</si>
  <si>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</si>
  <si>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</si>
  <si>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</si>
  <si>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</si>
  <si>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</si>
  <si>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</si>
  <si>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</si>
  <si>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</si>
  <si>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</si>
  <si>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</si>
  <si>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</si>
  <si>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</si>
  <si>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</si>
  <si>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</si>
  <si>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</si>
  <si>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</si>
  <si>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</si>
  <si>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</si>
  <si>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</si>
  <si>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</si>
  <si>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</si>
  <si>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</si>
  <si>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</si>
  <si>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</si>
  <si>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</si>
  <si>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</si>
  <si>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</si>
  <si>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</si>
  <si>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</si>
  <si>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</si>
  <si>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</si>
  <si>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</si>
  <si>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</si>
  <si>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</si>
  <si>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</si>
  <si>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</si>
  <si>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</si>
  <si>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</si>
  <si>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</si>
  <si>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</si>
  <si>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</si>
  <si>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</si>
  <si>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</si>
  <si>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</si>
  <si>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</si>
  <si>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</si>
  <si>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</si>
  <si>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</si>
  <si>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</si>
  <si>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</si>
  <si>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</si>
  <si>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</si>
  <si>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</si>
  <si>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</si>
  <si>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</si>
  <si>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</si>
  <si>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</si>
  <si>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</si>
  <si>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</si>
  <si>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</si>
  <si>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</si>
  <si>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</si>
  <si>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</si>
  <si>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</si>
  <si>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</si>
  <si>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</si>
  <si>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</si>
  <si>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</si>
  <si>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</si>
  <si>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</si>
  <si>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</si>
  <si>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</si>
  <si>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</si>
  <si>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</si>
  <si>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</si>
  <si>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</si>
  <si>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</si>
  <si>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</si>
  <si>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</si>
  <si>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</si>
  <si>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</si>
  <si>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</si>
  <si>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</si>
  <si>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</si>
  <si>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</si>
  <si>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</si>
  <si>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</si>
  <si>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</si>
  <si>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</si>
  <si>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</si>
  <si>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</si>
  <si>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</si>
  <si>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</si>
  <si>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</si>
  <si>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</si>
  <si>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</si>
  <si>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</si>
  <si>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</si>
  <si>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</si>
  <si>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</si>
  <si>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</si>
  <si>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</si>
  <si>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</si>
  <si>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</si>
  <si>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</si>
  <si>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</si>
  <si>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</si>
  <si>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</si>
  <si>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</si>
  <si>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</si>
  <si>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</si>
  <si>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</si>
  <si>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</si>
  <si>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</si>
  <si>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</si>
  <si>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</si>
  <si>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</si>
  <si>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</si>
  <si>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</si>
  <si>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</si>
  <si>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</si>
  <si>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</si>
  <si>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</si>
  <si>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</si>
  <si>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</si>
  <si>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</si>
  <si>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</si>
  <si>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</si>
  <si>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</si>
  <si>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</si>
  <si>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</si>
  <si>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</si>
  <si>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</si>
  <si>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</si>
  <si>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</si>
  <si>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</si>
  <si>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</si>
  <si>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</si>
  <si>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</si>
  <si>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</si>
  <si>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</si>
  <si>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</si>
  <si>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</si>
  <si>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</si>
  <si>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</si>
  <si>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</si>
  <si>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</si>
  <si>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</si>
  <si>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</si>
  <si>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</si>
  <si>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</si>
  <si>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</si>
  <si>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</si>
  <si>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</si>
  <si>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</si>
  <si>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</si>
  <si>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</si>
  <si>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</si>
  <si>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</si>
  <si>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</si>
  <si>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</si>
  <si>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</si>
  <si>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</si>
  <si>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</si>
  <si>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</si>
  <si>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</si>
  <si>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</si>
  <si>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</si>
  <si>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</si>
  <si>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</si>
  <si>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</si>
  <si>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</si>
  <si>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</si>
  <si>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</si>
  <si>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</si>
  <si>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</si>
  <si>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</si>
  <si>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</si>
  <si>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</si>
  <si>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</si>
  <si>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</si>
  <si>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</si>
  <si>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</si>
  <si>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</si>
  <si>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</si>
  <si>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</si>
  <si>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</si>
  <si>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</si>
  <si>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</si>
  <si>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</si>
  <si>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</si>
  <si>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</si>
  <si>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</si>
  <si>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</si>
  <si>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</si>
  <si>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</si>
  <si>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</si>
  <si>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</si>
  <si>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</si>
  <si>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</si>
  <si>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</si>
  <si>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</si>
  <si>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</si>
  <si>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</si>
  <si>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</si>
  <si>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</si>
  <si>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</si>
  <si>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</si>
  <si>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</si>
  <si>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</si>
  <si>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</si>
  <si>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</si>
  <si>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</si>
  <si>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</si>
  <si>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</si>
  <si>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</si>
  <si>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</si>
  <si>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</si>
  <si>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</si>
  <si>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</si>
  <si>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</si>
  <si>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</si>
  <si>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</si>
  <si>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</si>
  <si>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</si>
  <si>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</si>
  <si>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</si>
  <si>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</si>
  <si>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</si>
  <si>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</si>
  <si>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</si>
  <si>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</si>
  <si>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</si>
  <si>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</si>
  <si>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</si>
  <si>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</si>
  <si>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</si>
  <si>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</si>
  <si>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</si>
  <si>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</si>
  <si>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</si>
  <si>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</si>
  <si>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</si>
  <si>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</si>
  <si>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</si>
  <si>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</si>
  <si>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</si>
  <si>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</si>
  <si>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</si>
  <si>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</si>
  <si>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</si>
  <si>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</si>
  <si>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</si>
  <si>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</si>
  <si>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</si>
  <si>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</si>
  <si>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</si>
  <si>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</si>
  <si>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</si>
  <si>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</si>
  <si>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</si>
  <si>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</si>
  <si>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</si>
  <si>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</si>
  <si>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</si>
  <si>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</si>
  <si>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</si>
  <si>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</si>
  <si>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</si>
  <si>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</si>
  <si>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</si>
  <si>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</si>
  <si>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</si>
  <si>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</si>
  <si>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</si>
  <si>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</si>
  <si>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</si>
  <si>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</si>
  <si>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</si>
  <si>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</si>
  <si>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</si>
  <si>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</si>
  <si>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</si>
  <si>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</si>
  <si>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</si>
  <si>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</si>
  <si>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</si>
  <si>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</si>
  <si>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</si>
  <si>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</si>
  <si>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</si>
  <si>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</si>
  <si>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</si>
  <si>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</si>
  <si>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</si>
  <si>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</si>
  <si>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</si>
  <si>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</si>
  <si>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</si>
  <si>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</si>
  <si>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</si>
  <si>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</si>
  <si>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</si>
  <si>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</si>
  <si>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</si>
  <si>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</si>
  <si>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</si>
  <si>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</si>
  <si>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</si>
  <si>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</si>
  <si>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</si>
  <si>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</si>
  <si>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</si>
  <si>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</si>
  <si>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</si>
  <si>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</si>
  <si>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</si>
  <si>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</si>
  <si>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</si>
  <si>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</si>
  <si>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</si>
  <si>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</si>
  <si>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</si>
  <si>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</si>
  <si>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</si>
  <si>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</si>
  <si>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</si>
  <si>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</si>
  <si>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</si>
  <si>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</si>
  <si>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</si>
  <si>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</si>
  <si>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</si>
  <si>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</si>
  <si>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</si>
  <si>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</si>
  <si>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</si>
  <si>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</si>
  <si>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</si>
  <si>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</si>
  <si>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</si>
  <si>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</si>
  <si>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</si>
  <si>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</si>
  <si>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</si>
  <si>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</si>
  <si>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</si>
  <si>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</si>
  <si>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</si>
  <si>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</si>
  <si>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</si>
  <si>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</si>
  <si>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</si>
  <si>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</si>
  <si>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</si>
  <si>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</si>
  <si>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</si>
  <si>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</si>
  <si>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</si>
  <si>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</si>
  <si>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</si>
  <si>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</si>
  <si>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</si>
  <si>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</si>
  <si>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</si>
  <si>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</si>
  <si>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</si>
  <si>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</si>
  <si>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</si>
  <si>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</si>
  <si>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</si>
  <si>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</si>
  <si>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</si>
  <si>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</si>
  <si>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</si>
  <si>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</si>
  <si>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</si>
  <si>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</si>
  <si>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</si>
  <si>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</si>
  <si>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</si>
  <si>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</si>
  <si>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</si>
  <si>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</si>
  <si>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</si>
  <si>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</si>
  <si>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</si>
  <si>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</si>
  <si>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</si>
  <si>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</si>
  <si>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</si>
  <si>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</si>
  <si>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</si>
  <si>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</si>
  <si>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</si>
  <si>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</si>
  <si>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</si>
  <si>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</si>
  <si>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</si>
  <si>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</si>
  <si>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</si>
  <si>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</si>
  <si>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</si>
  <si>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</si>
  <si>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</si>
  <si>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</si>
  <si>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</si>
  <si>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</si>
  <si>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</si>
  <si>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</si>
  <si>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</si>
  <si>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</si>
  <si>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</si>
  <si>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</si>
  <si>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</si>
  <si>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</si>
  <si>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</si>
  <si>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</si>
  <si>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</si>
  <si>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</si>
  <si>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</si>
  <si>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</si>
  <si>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</si>
  <si>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</si>
  <si>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</si>
  <si>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</si>
  <si>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</si>
  <si>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</si>
  <si>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</si>
  <si>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</si>
  <si>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</si>
  <si>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</si>
  <si>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</si>
  <si>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</si>
  <si>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</si>
  <si>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</si>
  <si>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</si>
  <si>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</si>
  <si>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</si>
  <si>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</si>
  <si>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</si>
  <si>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</si>
  <si>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</si>
  <si>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</si>
  <si>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</si>
  <si>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</si>
  <si>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</si>
  <si>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</si>
  <si>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</si>
  <si>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</si>
  <si>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</si>
  <si>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</si>
  <si>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</si>
  <si>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</si>
  <si>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</si>
  <si>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</si>
  <si>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</si>
  <si>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</si>
  <si>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</si>
  <si>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</si>
  <si>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</si>
  <si>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</si>
  <si>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</si>
  <si>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</si>
  <si>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</si>
  <si>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</si>
  <si>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</si>
  <si>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</si>
  <si>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</si>
  <si>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</si>
  <si>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</si>
  <si>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</si>
  <si>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</si>
  <si>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</si>
  <si>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</si>
  <si>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</si>
  <si>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</si>
  <si>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</si>
  <si>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</si>
  <si>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</si>
  <si>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</si>
  <si>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</si>
  <si>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</si>
  <si>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</si>
  <si>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</si>
  <si>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</si>
  <si>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</si>
  <si>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</si>
  <si>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</si>
  <si>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</si>
  <si>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</si>
  <si>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</si>
  <si>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</si>
  <si>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</si>
  <si>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</si>
  <si>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</si>
  <si>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</si>
  <si>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</si>
  <si>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</si>
  <si>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</si>
  <si>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</si>
  <si>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</si>
  <si>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</si>
  <si>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</si>
  <si>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</si>
  <si>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</si>
  <si>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</si>
  <si>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</si>
  <si>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</si>
  <si>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</si>
  <si>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</si>
  <si>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</si>
  <si>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</si>
  <si>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</si>
  <si>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</si>
  <si>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</si>
  <si>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</si>
  <si>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</si>
  <si>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</si>
  <si>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</si>
  <si>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</si>
  <si>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</si>
  <si>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</si>
  <si>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</si>
  <si>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</si>
  <si>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</si>
  <si>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</si>
  <si>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</si>
  <si>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</si>
  <si>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</si>
  <si>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</si>
  <si>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</si>
  <si>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</si>
  <si>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</si>
  <si>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</si>
  <si>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</si>
  <si>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</si>
  <si>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</si>
  <si>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</si>
  <si>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</si>
  <si>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</si>
  <si>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</si>
  <si>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</si>
  <si>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</si>
  <si>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</si>
  <si>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</si>
  <si>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</si>
  <si>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</si>
  <si>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</si>
  <si>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</si>
  <si>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</si>
  <si>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</si>
  <si>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</si>
  <si>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</si>
  <si>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</si>
  <si>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</si>
  <si>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</si>
  <si>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</si>
  <si>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</si>
  <si>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</si>
  <si>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</si>
  <si>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</si>
  <si>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</si>
  <si>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</si>
  <si>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</si>
  <si>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</si>
  <si>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</si>
  <si>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</si>
  <si>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</si>
  <si>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</si>
  <si>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</si>
  <si>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</si>
  <si>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</si>
  <si>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</si>
  <si>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</si>
  <si>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</si>
  <si>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</si>
  <si>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</si>
  <si>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</si>
  <si>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</si>
  <si>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</si>
  <si>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</si>
  <si>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</si>
  <si>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</si>
  <si>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</si>
  <si>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</si>
  <si>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</si>
  <si>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</si>
  <si>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</si>
  <si>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</si>
  <si>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</si>
  <si>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</si>
  <si>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</si>
  <si>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</si>
  <si>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</si>
  <si>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</si>
  <si>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</si>
  <si>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</si>
  <si>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</si>
  <si>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</si>
  <si>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</si>
  <si>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</si>
  <si>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</si>
  <si>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</si>
  <si>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</si>
  <si>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</si>
  <si>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</si>
  <si>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</si>
  <si>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</si>
  <si>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</si>
  <si>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</si>
  <si>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</si>
  <si>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</si>
  <si>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</si>
  <si>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</si>
  <si>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</si>
  <si>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</si>
  <si>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</si>
  <si>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</si>
  <si>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</si>
  <si>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</si>
  <si>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</si>
  <si>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</si>
  <si>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</si>
  <si>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</si>
  <si>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</si>
  <si>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</si>
  <si>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</si>
  <si>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</si>
  <si>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</si>
  <si>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</si>
  <si>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</si>
  <si>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</si>
  <si>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</si>
  <si>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</si>
  <si>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</si>
  <si>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</si>
  <si>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</si>
  <si>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</si>
  <si>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</si>
  <si>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</si>
  <si>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</si>
  <si>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</si>
  <si>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</si>
  <si>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</si>
  <si>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</si>
  <si>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</si>
  <si>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</si>
  <si>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</si>
  <si>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</si>
  <si>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</si>
  <si>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</si>
  <si>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</si>
  <si>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</si>
  <si>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</si>
  <si>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</si>
  <si>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</si>
  <si>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</si>
  <si>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</si>
  <si>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</si>
  <si>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</si>
  <si>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</si>
  <si>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</si>
  <si>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</si>
  <si>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</si>
  <si>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</si>
  <si>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</si>
  <si>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</si>
  <si>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</si>
  <si>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</si>
  <si>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</si>
  <si>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</si>
  <si>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</si>
  <si>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</si>
  <si>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</si>
  <si>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</si>
  <si>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</si>
  <si>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</si>
  <si>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</si>
  <si>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</si>
  <si>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</si>
  <si>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</si>
  <si>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</si>
  <si>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</si>
  <si>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</si>
  <si>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</si>
  <si>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</si>
  <si>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</si>
  <si>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</si>
  <si>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</si>
  <si>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</si>
  <si>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</si>
  <si>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</si>
  <si>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</si>
  <si>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</si>
  <si>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</si>
  <si>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</si>
  <si>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</si>
  <si>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</si>
  <si>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</si>
  <si>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</si>
  <si>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</si>
  <si>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</si>
  <si>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</si>
  <si>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</si>
  <si>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</si>
  <si>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</si>
  <si>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</si>
  <si>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</si>
  <si>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</si>
  <si>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</si>
  <si>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</si>
  <si>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</si>
  <si>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</si>
  <si>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</si>
  <si>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</si>
  <si>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</si>
  <si>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</si>
  <si>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</si>
  <si>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</si>
  <si>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</si>
  <si>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</si>
  <si>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</si>
  <si>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</si>
  <si>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</si>
  <si>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</si>
  <si>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</si>
  <si>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</si>
  <si>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</si>
  <si>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</si>
  <si>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</si>
  <si>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</si>
  <si>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</si>
  <si>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</si>
  <si>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</si>
  <si>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</si>
  <si>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</si>
  <si>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</si>
  <si>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</si>
  <si>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</si>
  <si>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</si>
  <si>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</si>
  <si>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</si>
  <si>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</si>
  <si>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</si>
  <si>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</si>
  <si>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</si>
  <si>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</si>
  <si>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</si>
  <si>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</si>
  <si>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</si>
  <si>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</si>
  <si>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</si>
  <si>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</si>
  <si>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</si>
  <si>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</si>
  <si>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</si>
  <si>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</si>
  <si>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</si>
  <si>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</si>
  <si>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</si>
  <si>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</si>
  <si>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</si>
  <si>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</si>
  <si>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</si>
  <si>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</si>
  <si>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</si>
  <si>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</si>
  <si>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</si>
  <si>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</si>
  <si>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</si>
  <si>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</si>
  <si>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</si>
  <si>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</si>
  <si>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</si>
  <si>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</si>
  <si>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</si>
  <si>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</si>
  <si>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</si>
  <si>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</si>
  <si>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</si>
  <si>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</si>
  <si>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</si>
  <si>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</si>
  <si>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</si>
  <si>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</si>
  <si>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</si>
  <si>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</si>
  <si>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</si>
  <si>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</si>
  <si>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</si>
  <si>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</si>
  <si>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</si>
  <si>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</si>
  <si>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</si>
  <si>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</si>
  <si>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</si>
  <si>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</si>
  <si>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</si>
  <si>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</si>
  <si>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</si>
  <si>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</si>
  <si>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</si>
  <si>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</si>
  <si>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</si>
  <si>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</si>
  <si>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</si>
  <si>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</si>
  <si>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</si>
  <si>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</si>
  <si>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</si>
  <si>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</si>
  <si>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</si>
  <si>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</si>
  <si>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</si>
  <si>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</si>
  <si>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</si>
  <si>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</si>
  <si>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</si>
  <si>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</si>
  <si>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</si>
  <si>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</si>
  <si>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</si>
  <si>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</si>
  <si>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</si>
  <si>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</si>
  <si>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</si>
  <si>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</si>
  <si>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</si>
  <si>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</si>
  <si>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</si>
  <si>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</si>
  <si>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</si>
  <si>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</si>
  <si>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</si>
  <si>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</si>
  <si>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</si>
  <si>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</si>
  <si>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</si>
  <si>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</si>
  <si>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</si>
  <si>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</si>
  <si>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</si>
  <si>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</si>
  <si>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</si>
  <si>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</si>
  <si>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</si>
  <si>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</si>
  <si>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</si>
  <si>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</si>
  <si>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</si>
  <si>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</si>
  <si>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</si>
  <si>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</si>
  <si>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</si>
  <si>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</si>
  <si>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</si>
  <si>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</si>
  <si>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</si>
  <si>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</si>
  <si>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</si>
  <si>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</si>
  <si>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</si>
  <si>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</si>
  <si>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</si>
  <si>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</si>
  <si>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</si>
  <si>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</si>
  <si>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</si>
  <si>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</si>
  <si>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</si>
  <si>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</si>
  <si>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</si>
  <si>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</si>
  <si>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</si>
  <si>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</si>
  <si>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</si>
  <si>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</si>
  <si>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</si>
  <si>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</si>
  <si>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</si>
  <si>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</si>
  <si>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</si>
  <si>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</si>
  <si>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</si>
  <si>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</si>
  <si>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</si>
  <si>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</si>
  <si>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</si>
  <si>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</si>
  <si>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</si>
  <si>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</si>
  <si>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</si>
  <si>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</si>
  <si>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</si>
  <si>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</si>
  <si>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</si>
  <si>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</si>
  <si>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</si>
  <si>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</si>
  <si>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</si>
  <si>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</si>
  <si>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</si>
  <si>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</si>
  <si>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</si>
  <si>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</si>
  <si>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</si>
  <si>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</si>
  <si>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</si>
  <si>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</si>
  <si>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</si>
  <si>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</si>
  <si>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</si>
  <si>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</si>
  <si>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</si>
  <si>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</si>
  <si>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</si>
  <si>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</si>
  <si>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</si>
  <si>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</si>
  <si>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</si>
  <si>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</si>
  <si>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</si>
  <si>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</si>
  <si>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</si>
  <si>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</si>
  <si>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</si>
  <si>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</si>
  <si>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</si>
  <si>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</si>
  <si>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</si>
  <si>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</si>
  <si>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</si>
  <si>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</si>
  <si>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</si>
  <si>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</si>
  <si>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</si>
  <si>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</si>
  <si>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</si>
  <si>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</si>
  <si>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</si>
  <si>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</si>
  <si>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</si>
  <si>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</si>
  <si>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</si>
  <si>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</si>
  <si>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</si>
  <si>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</si>
  <si>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</si>
  <si>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</si>
  <si>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</si>
  <si>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</si>
  <si>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</si>
  <si>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</si>
  <si>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</si>
  <si>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</si>
  <si>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</si>
  <si>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</si>
  <si>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</si>
  <si>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</si>
  <si>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</si>
  <si>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</si>
  <si>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</si>
  <si>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</si>
  <si>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</si>
  <si>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</si>
  <si>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</si>
  <si>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</si>
  <si>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</si>
  <si>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</si>
  <si>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</si>
  <si>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</si>
  <si>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</si>
  <si>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</si>
  <si>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</si>
  <si>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</si>
  <si>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</si>
  <si>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</si>
  <si>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</si>
  <si>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</si>
  <si>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</si>
  <si>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</si>
  <si>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</si>
  <si>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</si>
  <si>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</si>
  <si>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</si>
  <si>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</si>
  <si>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</si>
  <si>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</si>
  <si>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</si>
  <si>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</si>
  <si>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</si>
  <si>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</si>
  <si>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</si>
  <si>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</si>
  <si>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</si>
  <si>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</si>
  <si>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</si>
  <si>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</si>
  <si>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</si>
  <si>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</si>
  <si>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</si>
  <si>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</si>
  <si>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</si>
  <si>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</si>
  <si>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</si>
  <si>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</si>
  <si>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</si>
  <si>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</si>
  <si>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</si>
  <si>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</si>
  <si>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</si>
  <si>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</si>
  <si>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</si>
  <si>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</si>
  <si>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</si>
  <si>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</si>
  <si>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</si>
  <si>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</si>
  <si>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</si>
  <si>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</si>
  <si>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</si>
  <si>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</si>
  <si>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</si>
  <si>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</si>
  <si>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</si>
  <si>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</si>
  <si>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</si>
  <si>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</si>
  <si>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</si>
  <si>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</si>
  <si>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</si>
  <si>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</si>
  <si>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</si>
  <si>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</si>
  <si>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</si>
  <si>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</si>
  <si>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</si>
  <si>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</si>
  <si>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</si>
  <si>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</si>
  <si>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</si>
  <si>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</si>
  <si>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</si>
  <si>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</si>
  <si>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</si>
  <si>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</si>
  <si>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</si>
  <si>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</si>
  <si>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</si>
  <si>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</si>
  <si>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</si>
  <si>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</si>
  <si>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</si>
  <si>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</si>
  <si>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</si>
  <si>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</si>
  <si>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</si>
  <si>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</si>
  <si>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</si>
  <si>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</si>
  <si>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</si>
  <si>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</si>
  <si>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</si>
  <si>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</si>
  <si>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</si>
  <si>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</si>
  <si>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</si>
  <si>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</si>
  <si>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</si>
  <si>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</si>
  <si>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</si>
  <si>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</si>
  <si>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</si>
  <si>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</si>
  <si>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</si>
  <si>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</si>
  <si>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</si>
  <si>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</si>
  <si>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</si>
  <si>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</si>
  <si>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</si>
  <si>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</si>
  <si>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</si>
  <si>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</si>
  <si>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</si>
  <si>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</si>
  <si>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</si>
  <si>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</si>
  <si>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</si>
  <si>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</si>
  <si>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</si>
  <si>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</si>
  <si>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</si>
  <si>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</si>
  <si>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</si>
  <si>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</si>
  <si>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</si>
  <si>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</si>
  <si>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</si>
  <si>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</si>
  <si>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</si>
  <si>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</si>
  <si>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</si>
  <si>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</si>
  <si>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</si>
  <si>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</si>
  <si>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</si>
  <si>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</si>
  <si>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</si>
  <si>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</si>
  <si>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</si>
  <si>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</si>
  <si>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</si>
  <si>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</si>
  <si>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</si>
  <si>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</si>
  <si>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</si>
  <si>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</si>
  <si>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</si>
  <si>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</si>
  <si>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</si>
  <si>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</si>
  <si>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</si>
  <si>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</si>
  <si>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</si>
  <si>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</si>
  <si>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</si>
  <si>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</si>
  <si>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</si>
  <si>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</si>
  <si>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</si>
  <si>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</si>
  <si>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</si>
  <si>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</si>
  <si>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</si>
  <si>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</si>
  <si>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</si>
  <si>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</si>
  <si>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</si>
  <si>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</si>
  <si>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</si>
  <si>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</si>
  <si>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</si>
  <si>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</si>
  <si>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</si>
  <si>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</si>
  <si>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</si>
  <si>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</si>
  <si>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</si>
  <si>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</si>
  <si>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</si>
  <si>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</si>
  <si>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</si>
  <si>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</si>
  <si>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</si>
  <si>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</si>
  <si>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</si>
  <si>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</si>
  <si>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</si>
  <si>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</si>
  <si>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</si>
  <si>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</si>
  <si>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</si>
  <si>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</si>
  <si>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</si>
  <si>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</si>
  <si>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</si>
  <si>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</si>
  <si>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</si>
  <si>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</si>
  <si>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</si>
  <si>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</si>
  <si>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</si>
  <si>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</si>
  <si>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</si>
  <si>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</si>
  <si>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</si>
  <si>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</si>
  <si>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</si>
  <si>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</si>
  <si>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</si>
  <si>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</si>
  <si>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</si>
  <si>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</si>
  <si>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</si>
  <si>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</si>
  <si>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</si>
  <si>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</si>
  <si>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</si>
  <si>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</si>
  <si>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</si>
  <si>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</si>
  <si>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</si>
  <si>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</si>
  <si>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</si>
  <si>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</si>
  <si>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</si>
  <si>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</si>
  <si>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</si>
  <si>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</si>
  <si>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</si>
  <si>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</si>
  <si>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</si>
  <si>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</si>
  <si>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</si>
  <si>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</si>
  <si>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</si>
  <si>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</si>
  <si>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</si>
  <si>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</si>
  <si>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</si>
  <si>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</si>
  <si>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</si>
  <si>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</si>
  <si>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</si>
  <si>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</si>
  <si>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</si>
  <si>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</si>
  <si>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</si>
  <si>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</si>
  <si>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</si>
  <si>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</si>
  <si>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</si>
  <si>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</si>
  <si>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</si>
  <si>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</si>
  <si>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</si>
  <si>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</si>
  <si>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</si>
  <si>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</si>
  <si>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</si>
  <si>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</si>
  <si>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</si>
  <si>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</si>
  <si>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</si>
  <si>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</si>
  <si>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</si>
  <si>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</si>
  <si>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</si>
  <si>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</si>
  <si>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</si>
  <si>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</si>
  <si>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</si>
  <si>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</si>
  <si>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</si>
  <si>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</si>
  <si>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</si>
  <si>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</si>
  <si>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</si>
  <si>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</si>
  <si>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</si>
  <si>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</si>
  <si>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</si>
  <si>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</si>
  <si>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</si>
  <si>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</si>
  <si>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</si>
  <si>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</si>
  <si>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</si>
  <si>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</si>
  <si>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</si>
  <si>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</si>
  <si>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</si>
  <si>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</si>
  <si>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</si>
  <si>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</si>
  <si>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</si>
  <si>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</si>
  <si>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</si>
  <si>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</si>
  <si>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</si>
  <si>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</si>
  <si>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</si>
  <si>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</si>
  <si>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</si>
  <si>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</si>
  <si>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</si>
  <si>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</si>
  <si>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</si>
  <si>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</si>
  <si>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</si>
  <si>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</si>
  <si>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</si>
  <si>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</si>
  <si>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</si>
  <si>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</si>
  <si>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</si>
  <si>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</si>
  <si>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</si>
  <si>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</si>
  <si>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</si>
  <si>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</si>
  <si>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</si>
  <si>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</si>
  <si>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</si>
  <si>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</si>
  <si>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</si>
  <si>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</si>
  <si>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</si>
  <si>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</si>
  <si>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</si>
  <si>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</si>
  <si>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</si>
  <si>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</si>
  <si>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</si>
  <si>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</si>
  <si>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</si>
  <si>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</si>
  <si>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</si>
  <si>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</si>
  <si>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</si>
  <si>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</si>
  <si>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</si>
  <si>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</si>
  <si>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</si>
  <si>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</si>
  <si>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</si>
  <si>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</si>
  <si>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</si>
  <si>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</si>
  <si>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</si>
  <si>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</si>
  <si>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</si>
  <si>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</si>
  <si>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</si>
  <si>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</si>
  <si>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</si>
  <si>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</si>
  <si>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</si>
  <si>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</si>
  <si>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</si>
  <si>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</si>
  <si>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</si>
  <si>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</si>
  <si>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</si>
  <si>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</si>
  <si>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</si>
  <si>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</si>
  <si>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</si>
  <si>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</si>
  <si>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</si>
  <si>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</si>
  <si>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</si>
  <si>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</si>
  <si>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</si>
  <si>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</si>
  <si>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</si>
  <si>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</si>
  <si>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</si>
  <si>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</si>
  <si>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</si>
  <si>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</si>
  <si>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</si>
  <si>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</si>
  <si>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</si>
  <si>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</si>
  <si>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</si>
  <si>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</si>
  <si>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</si>
  <si>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</si>
  <si>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</si>
  <si>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</si>
  <si>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</si>
  <si>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</si>
  <si>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</si>
  <si>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</si>
  <si>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</si>
  <si>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</si>
  <si>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</si>
  <si>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</si>
  <si>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</si>
  <si>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</si>
  <si>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</si>
  <si>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</si>
  <si>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</si>
  <si>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</si>
  <si>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</si>
  <si>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</si>
  <si>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</si>
  <si>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</si>
  <si>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</si>
  <si>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</si>
  <si>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</si>
  <si>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</si>
  <si>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</si>
  <si>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</si>
  <si>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</si>
  <si>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</si>
  <si>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</si>
  <si>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</si>
  <si>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</si>
  <si>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</si>
  <si>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</si>
  <si>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</si>
  <si>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</si>
  <si>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</si>
  <si>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</si>
  <si>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</si>
  <si>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</si>
  <si>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</si>
  <si>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</si>
  <si>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</si>
  <si>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</si>
  <si>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</si>
  <si>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</si>
  <si>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</si>
  <si>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</si>
  <si>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</si>
  <si>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</si>
  <si>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</si>
  <si>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</si>
  <si>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</si>
  <si>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</si>
  <si>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</si>
  <si>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</si>
  <si>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</si>
  <si>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</si>
  <si>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</si>
  <si>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</si>
  <si>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</si>
  <si>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</si>
  <si>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</si>
  <si>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</si>
  <si>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</si>
  <si>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</si>
  <si>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</si>
  <si>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</si>
  <si>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</si>
  <si>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</si>
  <si>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</si>
  <si>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</si>
  <si>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</si>
  <si>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</si>
  <si>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</si>
  <si>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</si>
  <si>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</si>
  <si>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</si>
  <si>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</si>
  <si>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</si>
  <si>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</si>
  <si>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</si>
  <si>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</si>
  <si>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</si>
  <si>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</si>
  <si>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</si>
  <si>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</si>
  <si>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</si>
  <si>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</si>
  <si>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</si>
  <si>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</si>
  <si>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</si>
  <si>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</si>
  <si>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</si>
  <si>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</si>
  <si>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</si>
  <si>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</si>
  <si>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</si>
  <si>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</si>
  <si>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</si>
  <si>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</si>
  <si>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</si>
  <si>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</si>
  <si>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</si>
  <si>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</si>
  <si>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</si>
  <si>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</si>
  <si>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</si>
  <si>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</si>
  <si>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</si>
  <si>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</si>
  <si>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</si>
  <si>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</si>
  <si>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</si>
  <si>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</si>
  <si>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</si>
  <si>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</si>
  <si>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</si>
  <si>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</si>
  <si>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</si>
  <si>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</si>
  <si>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</si>
  <si>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</si>
  <si>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</si>
  <si>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</si>
  <si>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</si>
  <si>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</si>
  <si>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</si>
  <si>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</si>
  <si>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</si>
  <si>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</si>
  <si>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</si>
  <si>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</si>
  <si>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</si>
  <si>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</si>
  <si>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</si>
  <si>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</si>
  <si>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</si>
  <si>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</si>
  <si>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</si>
  <si>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</si>
  <si>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</si>
  <si>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</si>
  <si>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</si>
  <si>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</si>
  <si>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</si>
  <si>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</si>
  <si>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</si>
  <si>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</si>
  <si>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</si>
  <si>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</si>
  <si>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</si>
  <si>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</si>
  <si>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</si>
  <si>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</si>
  <si>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</si>
  <si>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</si>
  <si>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</si>
  <si>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</si>
  <si>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</si>
  <si>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</si>
  <si>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</si>
  <si>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</si>
  <si>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</si>
  <si>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</si>
  <si>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</si>
  <si>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</si>
  <si>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</si>
  <si>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</si>
  <si>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</si>
  <si>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</si>
  <si>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</si>
  <si>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</si>
  <si>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</si>
  <si>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</si>
  <si>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</si>
  <si>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</si>
  <si>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</si>
  <si>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</si>
  <si>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</si>
  <si>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</si>
  <si>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</si>
  <si>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</si>
  <si>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</si>
  <si>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</si>
  <si>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</si>
  <si>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</si>
  <si>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</si>
  <si>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</si>
  <si>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</si>
  <si>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</si>
  <si>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</si>
  <si>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</si>
  <si>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</si>
  <si>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</si>
  <si>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</si>
  <si>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</si>
  <si>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</si>
  <si>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</si>
  <si>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</si>
  <si>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</si>
  <si>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</si>
  <si>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</si>
  <si>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</si>
  <si>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</si>
  <si>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</si>
  <si>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</si>
  <si>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</si>
  <si>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</si>
  <si>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</si>
  <si>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</si>
  <si>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</si>
  <si>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</si>
  <si>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</si>
  <si>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</si>
  <si>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</si>
  <si>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</si>
  <si>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</si>
  <si>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</si>
  <si>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</si>
  <si>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</si>
  <si>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</si>
  <si>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</si>
  <si>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</si>
  <si>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</si>
  <si>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</si>
  <si>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</si>
  <si>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</si>
  <si>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</si>
  <si>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</si>
  <si>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</si>
  <si>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</si>
  <si>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</si>
  <si>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</si>
  <si>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</si>
  <si>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</si>
  <si>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</si>
  <si>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</si>
  <si>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</si>
  <si>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</si>
  <si>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</si>
  <si>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</si>
  <si>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</si>
  <si>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</si>
  <si>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</si>
  <si>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</si>
  <si>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</si>
  <si>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</si>
  <si>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</si>
  <si>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</si>
  <si>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</si>
  <si>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</si>
  <si>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</si>
  <si>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</si>
  <si>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</si>
  <si>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</si>
  <si>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</si>
  <si>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</si>
  <si>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</si>
  <si>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</si>
  <si>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</si>
  <si>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</si>
  <si>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</si>
  <si>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</si>
  <si>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</si>
  <si>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</si>
  <si>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</si>
  <si>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</si>
  <si>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</si>
  <si>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</si>
  <si>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</si>
  <si>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</si>
  <si>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</si>
  <si>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</si>
  <si>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</si>
  <si>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</si>
  <si>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</si>
  <si>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</si>
  <si>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</si>
  <si>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</si>
  <si>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</si>
  <si>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</si>
  <si>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</si>
  <si>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</si>
  <si>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</si>
  <si>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</si>
  <si>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</si>
  <si>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</si>
  <si>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</si>
  <si>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</si>
  <si>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</si>
  <si>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</si>
  <si>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</si>
  <si>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</si>
  <si>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</si>
  <si>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</si>
  <si>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</si>
  <si>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</si>
  <si>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</si>
  <si>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</si>
  <si>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</si>
  <si>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</si>
  <si>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</si>
  <si>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</si>
  <si>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</si>
  <si>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</si>
  <si>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</si>
  <si>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</si>
  <si>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</si>
  <si>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</si>
  <si>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</si>
  <si>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</si>
  <si>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</si>
  <si>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</si>
  <si>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</si>
  <si>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</si>
  <si>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</si>
  <si>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</si>
  <si>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</si>
  <si>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</si>
  <si>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</si>
  <si>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</si>
  <si>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</si>
  <si>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</si>
  <si>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</si>
  <si>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</si>
  <si>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</si>
  <si>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</si>
  <si>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</si>
  <si>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</si>
  <si>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</si>
  <si>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</si>
  <si>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</si>
  <si>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</si>
  <si>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</si>
  <si>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</si>
  <si>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</si>
  <si>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</si>
  <si>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</si>
  <si>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</si>
  <si>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</si>
  <si>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</si>
  <si>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</si>
  <si>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</si>
  <si>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</si>
  <si>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</si>
  <si>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</si>
  <si>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</si>
  <si>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</si>
  <si>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</si>
  <si>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</si>
  <si>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</si>
  <si>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</si>
  <si>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</si>
  <si>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</si>
  <si>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</si>
  <si>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</si>
  <si>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</si>
  <si>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</si>
  <si>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</si>
  <si>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</si>
  <si>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</si>
  <si>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</si>
  <si>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</si>
  <si>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</si>
  <si>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</si>
  <si>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</si>
  <si>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</si>
  <si>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</si>
  <si>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</si>
  <si>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</si>
  <si>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</si>
  <si>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</si>
  <si>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</si>
  <si>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</si>
  <si>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</si>
  <si>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</si>
  <si>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</si>
  <si>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</si>
  <si>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</si>
  <si>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</si>
  <si>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</si>
  <si>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</si>
  <si>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</si>
  <si>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</si>
  <si>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</si>
  <si>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</si>
  <si>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</si>
  <si>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</si>
  <si>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</si>
  <si>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</si>
  <si>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</si>
  <si>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</si>
  <si>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</si>
  <si>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</si>
  <si>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</si>
  <si>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</si>
  <si>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</si>
  <si>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</si>
  <si>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</si>
  <si>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</si>
  <si>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</si>
  <si>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</si>
  <si>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</si>
  <si>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</si>
  <si>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</si>
  <si>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</si>
  <si>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</si>
  <si>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</si>
  <si>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</si>
  <si>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</si>
  <si>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</si>
  <si>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</si>
  <si>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</si>
  <si>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</si>
  <si>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</si>
  <si>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</si>
  <si>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</si>
  <si>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</si>
  <si>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</si>
  <si>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</si>
  <si>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</si>
  <si>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</si>
  <si>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</si>
  <si>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</si>
  <si>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</si>
  <si>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</si>
  <si>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</si>
  <si>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</si>
  <si>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</si>
  <si>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</si>
  <si>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</si>
  <si>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</si>
  <si>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</si>
  <si>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</si>
  <si>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</si>
  <si>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</si>
  <si>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</si>
  <si>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</si>
  <si>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</si>
  <si>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</si>
  <si>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</si>
  <si>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</si>
  <si>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</si>
  <si>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</si>
  <si>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</si>
  <si>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</si>
  <si>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</si>
  <si>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</si>
  <si>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</si>
  <si>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</si>
  <si>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</si>
  <si>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</si>
  <si>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</si>
  <si>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</si>
  <si>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</si>
  <si>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</si>
  <si>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</si>
  <si>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</si>
  <si>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</si>
  <si>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</si>
  <si>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</si>
  <si>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</si>
  <si>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</si>
  <si>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</si>
  <si>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</si>
  <si>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</si>
  <si>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</si>
  <si>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</si>
  <si>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</si>
  <si>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</si>
  <si>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</si>
  <si>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</si>
  <si>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</si>
  <si>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</si>
  <si>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</si>
  <si>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</si>
  <si>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</si>
  <si>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</si>
  <si>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</si>
  <si>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</si>
  <si>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</si>
  <si>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</si>
  <si>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</si>
  <si>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</si>
  <si>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</si>
  <si>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</si>
  <si>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</si>
  <si>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</si>
  <si>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</si>
  <si>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</si>
  <si>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</si>
  <si>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</si>
  <si>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</si>
  <si>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</si>
  <si>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</si>
  <si>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</si>
  <si>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</si>
  <si>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</si>
  <si>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</si>
  <si>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</si>
  <si>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</si>
  <si>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</si>
  <si>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</si>
  <si>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</si>
  <si>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</si>
  <si>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</si>
  <si>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</si>
  <si>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</si>
  <si>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</si>
  <si>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</si>
  <si>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</si>
  <si>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</si>
  <si>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</si>
  <si>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</si>
  <si>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</si>
  <si>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</si>
  <si>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</si>
  <si>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</si>
  <si>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</si>
  <si>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</si>
  <si>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</si>
  <si>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</si>
  <si>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</si>
  <si>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</si>
  <si>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</si>
  <si>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</si>
  <si>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</si>
  <si>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</si>
  <si>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</si>
  <si>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</si>
  <si>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</si>
  <si>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</si>
  <si>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</si>
  <si>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</si>
  <si>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</si>
  <si>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</si>
  <si>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</si>
  <si>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</si>
  <si>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</si>
  <si>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</si>
  <si>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</si>
  <si>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</si>
  <si>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</si>
  <si>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</si>
  <si>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</si>
  <si>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</si>
  <si>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</si>
  <si>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</si>
  <si>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</si>
  <si>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</si>
  <si>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</si>
  <si>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</si>
  <si>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</si>
  <si>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</si>
  <si>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</si>
  <si>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</si>
  <si>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</si>
  <si>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</si>
  <si>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</si>
  <si>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</si>
  <si>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</si>
  <si>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</si>
  <si>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</si>
  <si>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</si>
  <si>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</si>
  <si>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</si>
  <si>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</si>
  <si>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</si>
  <si>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</si>
  <si>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</si>
  <si>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</si>
  <si>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</si>
  <si>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</si>
  <si>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</si>
  <si>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</si>
  <si>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</si>
  <si>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</si>
  <si>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</si>
  <si>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</si>
  <si>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</si>
  <si>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</si>
  <si>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</si>
  <si>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</si>
  <si>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</si>
  <si>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</si>
  <si>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</si>
  <si>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</si>
  <si>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</si>
  <si>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</si>
  <si>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</si>
  <si>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</si>
  <si>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</si>
  <si>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</si>
  <si>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</si>
  <si>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</si>
  <si>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</si>
  <si>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</si>
  <si>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</si>
  <si>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</si>
  <si>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</si>
  <si>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</si>
  <si>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</si>
  <si>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</si>
  <si>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</si>
  <si>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</si>
  <si>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</si>
  <si>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</si>
  <si>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</si>
  <si>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</si>
  <si>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</si>
  <si>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</si>
  <si>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</si>
  <si>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</si>
  <si>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</si>
  <si>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</si>
  <si>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</si>
  <si>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</si>
  <si>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</si>
  <si>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</si>
  <si>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</si>
  <si>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</si>
  <si>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</si>
  <si>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</si>
  <si>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</si>
  <si>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</si>
  <si>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</si>
  <si>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</si>
  <si>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</si>
  <si>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</si>
  <si>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</si>
  <si>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</si>
  <si>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</si>
  <si>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</si>
  <si>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</si>
  <si>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</si>
  <si>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</si>
  <si>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</si>
  <si>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</si>
  <si>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</si>
  <si>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</si>
  <si>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</si>
  <si>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</si>
  <si>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</si>
  <si>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</si>
  <si>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</si>
  <si>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</si>
  <si>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</si>
  <si>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</si>
  <si>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</si>
  <si>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</si>
  <si>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</si>
  <si>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</si>
  <si>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</si>
  <si>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</si>
  <si>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</si>
  <si>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</si>
  <si>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</si>
  <si>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</si>
  <si>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</si>
  <si>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</si>
  <si>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</si>
  <si>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</si>
  <si>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</si>
  <si>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</si>
  <si>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</si>
  <si>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</si>
  <si>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</si>
  <si>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</si>
  <si>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</si>
  <si>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</si>
  <si>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</si>
  <si>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</si>
  <si>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</si>
  <si>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</si>
  <si>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</si>
  <si>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</si>
  <si>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</si>
  <si>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</si>
  <si>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</si>
  <si>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</si>
  <si>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</si>
  <si>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</si>
  <si>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</si>
  <si>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</si>
  <si>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</si>
  <si>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</si>
  <si>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</si>
  <si>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</si>
  <si>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</si>
  <si>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</si>
  <si>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</si>
  <si>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</si>
  <si>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</si>
  <si>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</si>
  <si>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</si>
  <si>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</si>
  <si>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</si>
  <si>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</si>
  <si>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</si>
  <si>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</si>
  <si>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</si>
  <si>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</si>
  <si>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</si>
  <si>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</si>
  <si>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</si>
  <si>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</si>
  <si>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</si>
  <si>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</si>
  <si>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</si>
  <si>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</si>
  <si>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</si>
  <si>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</si>
  <si>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</si>
  <si>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</si>
  <si>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</si>
  <si>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</si>
  <si>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</si>
  <si>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</si>
  <si>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</si>
  <si>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</si>
  <si>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</si>
  <si>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</si>
  <si>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</si>
  <si>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</si>
  <si>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</si>
  <si>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</si>
  <si>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</si>
  <si>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</si>
  <si>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</si>
  <si>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</si>
  <si>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</si>
  <si>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</si>
  <si>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</si>
  <si>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</si>
  <si>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</si>
  <si>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</si>
  <si>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</si>
  <si>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</si>
  <si>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</si>
  <si>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</si>
  <si>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</si>
  <si>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</si>
  <si>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</si>
  <si>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</si>
  <si>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</si>
  <si>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</si>
  <si>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</si>
  <si>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</si>
  <si>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</si>
  <si>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</si>
  <si>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</si>
  <si>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</si>
  <si>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</si>
  <si>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</si>
  <si>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</si>
  <si>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</si>
  <si>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</si>
  <si>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</si>
  <si>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</si>
  <si>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</si>
  <si>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</si>
  <si>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</si>
  <si>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</si>
  <si>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</si>
  <si>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</si>
  <si>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</si>
  <si>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</si>
  <si>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</si>
  <si>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</si>
  <si>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</si>
  <si>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</si>
  <si>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</si>
  <si>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</si>
  <si>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</si>
  <si>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</si>
  <si>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</si>
  <si>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</si>
  <si>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</si>
  <si>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</si>
  <si>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</si>
  <si>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</si>
  <si>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</si>
  <si>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</si>
  <si>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</si>
  <si>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</si>
  <si>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</si>
  <si>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</si>
  <si>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</si>
  <si>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</si>
  <si>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</si>
  <si>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</si>
  <si>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</si>
  <si>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</si>
  <si>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</si>
  <si>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</si>
  <si>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</si>
  <si>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</si>
  <si>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</si>
  <si>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</si>
  <si>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</si>
  <si>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</si>
  <si>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</si>
  <si>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</si>
  <si>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</si>
  <si>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</si>
  <si>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</si>
  <si>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</si>
  <si>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</si>
  <si>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</si>
  <si>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</si>
  <si>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</si>
  <si>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</si>
  <si>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</si>
  <si>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</si>
  <si>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</si>
  <si>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</si>
  <si>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</si>
  <si>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</si>
  <si>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</si>
  <si>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</si>
  <si>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</si>
  <si>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</si>
  <si>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</si>
  <si>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</si>
  <si>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</si>
  <si>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</si>
  <si>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</si>
  <si>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</si>
  <si>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</si>
  <si>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</si>
  <si>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</si>
  <si>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</si>
  <si>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</si>
  <si>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</si>
  <si>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</si>
  <si>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</si>
  <si>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</si>
  <si>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</si>
  <si>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</si>
  <si>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</si>
  <si>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</si>
  <si>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</si>
  <si>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</si>
  <si>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</si>
  <si>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</si>
  <si>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</si>
  <si>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</si>
  <si>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</si>
  <si>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</si>
  <si>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</si>
  <si>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</si>
  <si>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</si>
  <si>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</si>
  <si>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</si>
  <si>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</si>
  <si>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</si>
  <si>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</si>
  <si>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</si>
  <si>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</si>
  <si>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</si>
  <si>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</si>
  <si>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</si>
  <si>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</si>
  <si>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</si>
  <si>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</si>
  <si>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</si>
  <si>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</si>
  <si>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</si>
  <si>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</si>
  <si>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</si>
  <si>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</si>
  <si>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</si>
  <si>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</si>
  <si>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</si>
  <si>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</si>
  <si>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</si>
  <si>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</si>
  <si>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</si>
  <si>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</si>
  <si>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</si>
  <si>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</si>
  <si>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</si>
  <si>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</si>
  <si>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</si>
  <si>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</si>
  <si>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</si>
  <si>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</si>
  <si>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</si>
  <si>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</si>
  <si>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</si>
  <si>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</si>
  <si>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</si>
  <si>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</si>
  <si>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</si>
  <si>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</si>
  <si>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</si>
  <si>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</si>
  <si>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</si>
  <si>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</si>
  <si>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</si>
  <si>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</si>
  <si>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</si>
  <si>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</si>
  <si>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</si>
  <si>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</si>
  <si>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</si>
  <si>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</si>
  <si>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</si>
  <si>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</si>
  <si>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</si>
  <si>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</si>
  <si>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</si>
  <si>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</si>
  <si>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</si>
  <si>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</si>
  <si>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</si>
  <si>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</si>
  <si>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</si>
  <si>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</si>
  <si>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</si>
  <si>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</si>
  <si>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</si>
  <si>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</si>
  <si>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</si>
  <si>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</si>
  <si>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</si>
  <si>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</si>
  <si>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</si>
  <si>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</si>
  <si>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</si>
  <si>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</si>
  <si>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</si>
  <si>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</si>
  <si>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</si>
  <si>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</si>
  <si>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</si>
  <si>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</si>
  <si>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</si>
  <si>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</si>
  <si>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</si>
  <si>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</si>
  <si>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</si>
  <si>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</si>
  <si>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</si>
  <si>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</si>
  <si>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</si>
  <si>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</si>
  <si>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</si>
  <si>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</si>
  <si>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</si>
  <si>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</si>
  <si>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</si>
  <si>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</si>
  <si>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</si>
  <si>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</si>
  <si>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</si>
  <si>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</si>
  <si>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</si>
  <si>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</si>
  <si>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</si>
  <si>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</si>
  <si>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</si>
  <si>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</si>
  <si>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</si>
  <si>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</si>
  <si>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</si>
  <si>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</si>
  <si>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</si>
  <si>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</si>
  <si>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</si>
  <si>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</si>
  <si>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</si>
  <si>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</si>
  <si>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</si>
  <si>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</si>
  <si>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</si>
  <si>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</si>
  <si>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</si>
  <si>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</si>
  <si>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</si>
  <si>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</si>
  <si>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</si>
  <si>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</si>
  <si>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</si>
  <si>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</si>
  <si>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</si>
  <si>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</si>
  <si>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</si>
  <si>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</si>
  <si>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</si>
  <si>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</si>
  <si>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</si>
  <si>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</si>
  <si>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</si>
  <si>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</si>
  <si>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</si>
  <si>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</si>
  <si>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</si>
  <si>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</si>
  <si>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</si>
  <si>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</si>
  <si>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</si>
  <si>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</si>
  <si>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</si>
  <si>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</si>
  <si>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</si>
  <si>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</si>
  <si>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</si>
  <si>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</si>
  <si>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</si>
  <si>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</si>
  <si>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</si>
  <si>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</si>
  <si>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</si>
  <si>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</si>
  <si>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</si>
  <si>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</si>
  <si>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</si>
  <si>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</si>
  <si>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</si>
  <si>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</si>
  <si>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</si>
  <si>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</si>
  <si>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</si>
  <si>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</si>
  <si>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</si>
  <si>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</si>
  <si>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</si>
  <si>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</si>
  <si>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</si>
  <si>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</si>
  <si>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</si>
  <si>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</si>
  <si>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</si>
  <si>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</si>
  <si>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</si>
  <si>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</si>
  <si>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</si>
  <si>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</si>
  <si>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</si>
  <si>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</si>
  <si>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</si>
  <si>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</si>
  <si>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</si>
  <si>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</si>
  <si>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</si>
  <si>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</si>
  <si>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</si>
  <si>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</si>
  <si>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</si>
  <si>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</si>
  <si>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</si>
  <si>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</si>
  <si>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</si>
  <si>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</si>
  <si>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</si>
  <si>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</si>
  <si>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</si>
  <si>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</si>
  <si>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</si>
  <si>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</si>
  <si>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</si>
  <si>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</si>
  <si>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</si>
  <si>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</si>
  <si>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</si>
  <si>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</si>
  <si>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</si>
  <si>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</si>
  <si>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</si>
  <si>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</si>
  <si>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</si>
  <si>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</si>
  <si>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</si>
  <si>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</si>
  <si>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</si>
  <si>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</si>
  <si>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</si>
  <si>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</si>
  <si>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</si>
  <si>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</si>
  <si>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</si>
  <si>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</si>
  <si>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</si>
  <si>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</si>
  <si>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</si>
  <si>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</si>
  <si>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</si>
  <si>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</si>
  <si>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</si>
  <si>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</si>
  <si>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</si>
  <si>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</si>
  <si>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</si>
  <si>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</si>
  <si>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</si>
  <si>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</si>
  <si>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</si>
  <si>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</si>
  <si>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</si>
  <si>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</si>
  <si>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</si>
  <si>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</si>
  <si>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</si>
  <si>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</si>
  <si>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</si>
  <si>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</si>
  <si>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</si>
  <si>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</si>
  <si>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</si>
  <si>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</si>
  <si>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</si>
  <si>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</si>
  <si>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</si>
  <si>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</si>
  <si>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</si>
  <si>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</si>
  <si>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</si>
  <si>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</si>
  <si>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</si>
  <si>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</si>
  <si>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</si>
  <si>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</si>
  <si>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</si>
  <si>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</si>
  <si>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</si>
  <si>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</si>
  <si>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</si>
  <si>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</si>
  <si>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</si>
  <si>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</si>
  <si>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</si>
  <si>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</si>
  <si>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</si>
  <si>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</si>
  <si>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</si>
  <si>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</si>
  <si>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</si>
  <si>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</si>
  <si>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</si>
  <si>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</si>
  <si>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</si>
  <si>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</si>
  <si>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</si>
  <si>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</si>
  <si>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</si>
  <si>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</si>
  <si>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</si>
  <si>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</si>
  <si>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</si>
  <si>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</si>
  <si>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</si>
  <si>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</si>
  <si>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</si>
  <si>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</si>
  <si>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</si>
  <si>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</si>
  <si>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</si>
  <si>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</si>
  <si>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</si>
  <si>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</si>
  <si>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</si>
  <si>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</si>
  <si>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</si>
  <si>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</si>
  <si>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</si>
  <si>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</si>
  <si>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</si>
  <si>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</si>
  <si>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</si>
  <si>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</si>
  <si>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</si>
  <si>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</si>
  <si>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</si>
  <si>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</si>
  <si>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</si>
  <si>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</si>
  <si>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</si>
  <si>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</si>
  <si>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</si>
  <si>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</si>
  <si>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</si>
  <si>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</si>
  <si>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</si>
  <si>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</si>
  <si>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</si>
  <si>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</si>
  <si>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</si>
  <si>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</si>
  <si>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</si>
  <si>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</si>
  <si>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</si>
  <si>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</si>
  <si>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</si>
  <si>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</si>
  <si>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</si>
  <si>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</si>
  <si>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</si>
  <si>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</si>
  <si>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</si>
  <si>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</si>
  <si>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</si>
  <si>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</si>
  <si>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</si>
  <si>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</si>
  <si>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</si>
  <si>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</si>
  <si>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</si>
  <si>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</si>
  <si>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</si>
  <si>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</si>
  <si>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</si>
  <si>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</si>
  <si>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</si>
  <si>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</si>
  <si>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</si>
  <si>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</si>
  <si>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</si>
  <si>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</si>
  <si>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</si>
  <si>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</si>
  <si>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</si>
  <si>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</si>
  <si>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</si>
  <si>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</si>
  <si>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</si>
  <si>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</si>
  <si>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</si>
  <si>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</si>
  <si>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</si>
  <si>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</si>
  <si>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</si>
  <si>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</si>
  <si>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</si>
  <si>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</si>
  <si>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</si>
  <si>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</si>
  <si>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</si>
  <si>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</si>
  <si>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</si>
  <si>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</si>
  <si>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</si>
  <si>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</si>
  <si>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</si>
  <si>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</si>
  <si>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</si>
  <si>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</si>
  <si>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</si>
  <si>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</si>
  <si>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</si>
  <si>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</si>
  <si>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</si>
  <si>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</si>
  <si>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</si>
  <si>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</si>
  <si>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</si>
  <si>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</si>
  <si>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</si>
  <si>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</si>
  <si>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</si>
  <si>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</si>
  <si>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</si>
  <si>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</si>
  <si>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</si>
  <si>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</si>
  <si>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</si>
  <si>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</si>
  <si>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</si>
  <si>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</si>
  <si>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</si>
  <si>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</si>
  <si>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</si>
  <si>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</si>
  <si>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</si>
  <si>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</si>
  <si>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</si>
  <si>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</si>
  <si>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</si>
  <si>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</si>
  <si>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</si>
  <si>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</si>
  <si>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</si>
  <si>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</si>
  <si>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</si>
  <si>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</si>
  <si>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</si>
  <si>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</si>
  <si>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</si>
  <si>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</si>
  <si>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</si>
  <si>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</si>
  <si>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</si>
  <si>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</si>
  <si>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</si>
  <si>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</si>
  <si>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</si>
  <si>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</si>
  <si>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</si>
  <si>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</si>
  <si>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</si>
  <si>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</si>
  <si>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</si>
  <si>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</si>
  <si>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</si>
  <si>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</si>
  <si>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</si>
  <si>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</si>
  <si>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</si>
  <si>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</si>
  <si>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</si>
  <si>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</si>
  <si>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</si>
  <si>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</si>
  <si>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</si>
  <si>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</si>
  <si>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</si>
  <si>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</si>
  <si>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</si>
  <si>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</si>
  <si>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</si>
  <si>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</si>
  <si>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</si>
  <si>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</si>
  <si>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</si>
  <si>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</si>
  <si>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</si>
  <si>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</si>
  <si>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</si>
  <si>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</si>
  <si>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</si>
  <si>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</si>
  <si>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</si>
  <si>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</si>
  <si>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</si>
  <si>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</si>
  <si>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</si>
  <si>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</si>
  <si>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</si>
  <si>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</si>
  <si>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</si>
  <si>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</si>
  <si>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</si>
  <si>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</si>
  <si>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</si>
  <si>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</si>
  <si>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</si>
  <si>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</si>
  <si>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</si>
  <si>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</si>
  <si>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</si>
  <si>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</si>
  <si>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</si>
  <si>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</si>
  <si>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</si>
  <si>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</si>
  <si>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</si>
  <si>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</si>
  <si>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</si>
  <si>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</si>
  <si>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</si>
  <si>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</si>
  <si>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</si>
  <si>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</si>
  <si>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</si>
  <si>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</si>
  <si>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</si>
  <si>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</si>
  <si>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</si>
  <si>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</si>
  <si>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</si>
  <si>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</si>
  <si>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</si>
  <si>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</si>
  <si>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</si>
  <si>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</si>
  <si>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</si>
  <si>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</si>
  <si>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</si>
  <si>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</si>
  <si>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</si>
  <si>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</si>
  <si>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</si>
  <si>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</si>
  <si>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</si>
  <si>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</si>
  <si>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</si>
  <si>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</si>
  <si>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</si>
  <si>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</si>
  <si>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</si>
  <si>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</si>
  <si>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</si>
  <si>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</si>
  <si>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</si>
  <si>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</si>
  <si>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</si>
  <si>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</si>
  <si>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</si>
  <si>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</si>
  <si>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</si>
  <si>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</si>
  <si>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</si>
  <si>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</si>
  <si>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</si>
  <si>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</si>
  <si>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</si>
  <si>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</si>
  <si>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</si>
  <si>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</si>
  <si>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</si>
  <si>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</si>
  <si>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</si>
  <si>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</si>
  <si>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</si>
  <si>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</si>
  <si>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</si>
  <si>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</si>
  <si>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</si>
  <si>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</si>
  <si>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</si>
  <si>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</si>
  <si>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</si>
  <si>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</si>
  <si>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</si>
  <si>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</si>
  <si>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</si>
  <si>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</si>
  <si>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</si>
  <si>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</si>
  <si>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</si>
  <si>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</si>
  <si>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</si>
  <si>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</si>
  <si>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</si>
  <si>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</si>
  <si>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</si>
  <si>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</si>
  <si>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</si>
  <si>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</si>
  <si>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</si>
  <si>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</si>
  <si>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</si>
  <si>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</si>
  <si>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</si>
  <si>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</si>
  <si>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</si>
  <si>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</si>
  <si>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</si>
  <si>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</si>
  <si>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</si>
  <si>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</si>
  <si>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</si>
  <si>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</si>
  <si>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</si>
  <si>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</si>
  <si>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</si>
  <si>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</si>
  <si>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</si>
  <si>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</si>
  <si>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</si>
  <si>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</si>
  <si>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</si>
  <si>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</si>
  <si>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</si>
  <si>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</si>
  <si>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</si>
  <si>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</si>
  <si>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</si>
  <si>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</si>
  <si>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</si>
  <si>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</si>
  <si>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</si>
  <si>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</si>
  <si>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</si>
  <si>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</si>
  <si>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</si>
  <si>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</si>
  <si>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</si>
  <si>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</si>
  <si>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</si>
  <si>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</si>
  <si>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</si>
  <si>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</si>
  <si>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</si>
  <si>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</si>
  <si>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</si>
  <si>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</si>
  <si>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</si>
  <si>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</si>
  <si>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</si>
  <si>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</si>
  <si>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</si>
  <si>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</si>
  <si>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</si>
  <si>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</si>
  <si>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</si>
  <si>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</si>
  <si>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</si>
  <si>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</si>
  <si>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</si>
  <si>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</si>
  <si>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</si>
  <si>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</si>
  <si>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</si>
  <si>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</si>
  <si>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</si>
  <si>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</si>
  <si>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</si>
  <si>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</si>
  <si>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</si>
  <si>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</si>
  <si>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</si>
  <si>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</si>
  <si>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</si>
  <si>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</si>
  <si>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</si>
  <si>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</si>
  <si>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</si>
  <si>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</si>
  <si>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</si>
  <si>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</si>
  <si>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</si>
  <si>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</si>
  <si>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</si>
  <si>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</si>
  <si>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</si>
  <si>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</si>
  <si>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</si>
  <si>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</si>
  <si>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</si>
  <si>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</si>
  <si>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</si>
  <si>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</si>
  <si>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</si>
  <si>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</si>
  <si>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</si>
  <si>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</si>
  <si>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</si>
  <si>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</si>
  <si>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</si>
  <si>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</si>
  <si>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</si>
  <si>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</si>
  <si>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</si>
  <si>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</si>
  <si>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</si>
  <si>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</si>
  <si>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</si>
  <si>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</si>
  <si>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</si>
  <si>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</si>
  <si>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</si>
  <si>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</si>
  <si>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</si>
  <si>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</si>
  <si>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</si>
  <si>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</si>
  <si>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</si>
  <si>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</si>
  <si>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</si>
  <si>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</si>
  <si>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</si>
  <si>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</si>
  <si>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</si>
  <si>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</si>
  <si>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</si>
  <si>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</si>
  <si>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</si>
  <si>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</si>
  <si>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</si>
  <si>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</si>
  <si>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</si>
  <si>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</si>
  <si>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</si>
  <si>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</si>
  <si>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</si>
  <si>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</si>
  <si>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</si>
  <si>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</si>
  <si>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</si>
  <si>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</si>
  <si>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</si>
  <si>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</si>
  <si>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</si>
  <si>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</si>
  <si>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</si>
  <si>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</si>
  <si>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</si>
  <si>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</si>
  <si>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</si>
  <si>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</si>
  <si>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</si>
  <si>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</si>
  <si>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</si>
  <si>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</si>
  <si>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</si>
  <si>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</si>
  <si>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</si>
  <si>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</si>
  <si>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</si>
  <si>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</si>
  <si>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</si>
  <si>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</si>
  <si>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</si>
  <si>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</si>
  <si>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</si>
  <si>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</si>
  <si>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</si>
  <si>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</si>
  <si>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</si>
  <si>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</si>
  <si>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</si>
  <si>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</si>
  <si>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</si>
  <si>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</si>
  <si>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</si>
  <si>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</si>
  <si>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</si>
  <si>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</si>
  <si>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</si>
  <si>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</si>
  <si>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</si>
  <si>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</si>
  <si>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</si>
  <si>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</si>
  <si>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</si>
  <si>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</si>
  <si>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</si>
  <si>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</si>
  <si>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</si>
  <si>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</si>
  <si>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</si>
  <si>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</si>
  <si>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</si>
  <si>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</si>
  <si>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</si>
  <si>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</si>
  <si>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</si>
  <si>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</si>
  <si>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</si>
  <si>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</si>
  <si>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</si>
  <si>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</si>
  <si>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</si>
  <si>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</si>
  <si>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</si>
  <si>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</si>
  <si>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</si>
  <si>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</si>
  <si>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</si>
  <si>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</si>
  <si>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</si>
  <si>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</si>
  <si>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</si>
  <si>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</si>
  <si>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</si>
  <si>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</si>
  <si>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</si>
  <si>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</si>
  <si>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</si>
  <si>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</si>
  <si>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</si>
  <si>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</si>
  <si>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</si>
  <si>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</si>
  <si>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</si>
  <si>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</si>
  <si>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</si>
  <si>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</si>
  <si>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</si>
  <si>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</si>
  <si>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</si>
  <si>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</si>
  <si>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</si>
  <si>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</si>
  <si>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</si>
  <si>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</si>
  <si>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</si>
  <si>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</si>
  <si>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</si>
  <si>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</si>
  <si>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</si>
  <si>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</si>
  <si>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</si>
  <si>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</si>
  <si>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</si>
  <si>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</si>
  <si>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</si>
  <si>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</si>
  <si>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</si>
  <si>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</si>
  <si>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</si>
  <si>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</si>
  <si>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</si>
  <si>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</si>
  <si>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</si>
  <si>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</si>
  <si>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</si>
  <si>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</si>
  <si>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</si>
  <si>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</si>
  <si>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</si>
  <si>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</si>
  <si>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</si>
  <si>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</si>
  <si>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</si>
  <si>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</si>
  <si>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</si>
  <si>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</si>
  <si>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</si>
  <si>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</si>
  <si>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</si>
  <si>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</si>
  <si>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</si>
  <si>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</si>
  <si>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</si>
  <si>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</si>
  <si>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</si>
  <si>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</si>
  <si>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</si>
  <si>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</si>
  <si>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</si>
  <si>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</si>
  <si>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</si>
  <si>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</si>
  <si>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</si>
  <si>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</si>
  <si>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</si>
  <si>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</si>
  <si>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</si>
  <si>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</si>
  <si>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</si>
  <si>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</si>
  <si>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</si>
  <si>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</si>
  <si>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</si>
  <si>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</si>
  <si>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</si>
  <si>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</si>
  <si>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</si>
  <si>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</si>
  <si>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</si>
  <si>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</si>
  <si>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</si>
  <si>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</si>
  <si>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</si>
  <si>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</si>
  <si>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</si>
  <si>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</si>
  <si>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</si>
  <si>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</si>
  <si>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</si>
  <si>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</si>
  <si>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</si>
  <si>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</si>
  <si>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</si>
  <si>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</si>
  <si>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</si>
  <si>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</si>
  <si>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</si>
  <si>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</si>
  <si>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</si>
  <si>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</si>
  <si>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</si>
  <si>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</si>
  <si>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</si>
  <si>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</si>
  <si>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</si>
  <si>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</si>
  <si>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</si>
  <si>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</si>
  <si>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</si>
  <si>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</si>
  <si>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</si>
  <si>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</si>
  <si>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</si>
  <si>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</si>
  <si>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</si>
  <si>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</si>
  <si>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</si>
  <si>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</si>
  <si>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</si>
  <si>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</si>
  <si>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</si>
  <si>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</si>
  <si>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</si>
  <si>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</si>
  <si>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</si>
  <si>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</si>
  <si>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</si>
  <si>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</si>
  <si>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</si>
  <si>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</si>
  <si>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</si>
  <si>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</si>
  <si>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</si>
  <si>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</si>
  <si>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</si>
  <si>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</si>
  <si>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</si>
  <si>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</si>
  <si>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</si>
  <si>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</si>
  <si>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</si>
  <si>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</si>
  <si>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</si>
  <si>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</si>
  <si>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</si>
  <si>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</si>
  <si>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</si>
  <si>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</si>
  <si>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</si>
  <si>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</si>
  <si>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</si>
  <si>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</si>
  <si>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</si>
  <si>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</si>
  <si>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</si>
  <si>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</si>
  <si>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</si>
  <si>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</si>
  <si>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</si>
  <si>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</si>
  <si>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</si>
  <si>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</si>
  <si>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</si>
  <si>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</si>
  <si>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</si>
  <si>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</si>
  <si>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</si>
  <si>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</si>
  <si>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</si>
  <si>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</si>
  <si>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</si>
  <si>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</si>
  <si>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</si>
  <si>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</si>
  <si>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</si>
  <si>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</si>
  <si>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</si>
  <si>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</si>
  <si>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</si>
  <si>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</si>
  <si>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</si>
  <si>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</si>
  <si>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</si>
  <si>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</si>
  <si>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</si>
  <si>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</si>
  <si>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</si>
  <si>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</si>
  <si>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</si>
  <si>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</si>
  <si>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</si>
  <si>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</si>
  <si>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</si>
  <si>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</si>
  <si>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</si>
  <si>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</si>
  <si>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</si>
  <si>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</si>
  <si>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</si>
  <si>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</si>
  <si>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</si>
  <si>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</si>
  <si>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</si>
  <si>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</si>
  <si>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</si>
  <si>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</si>
  <si>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</si>
  <si>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</si>
  <si>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</si>
  <si>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</si>
  <si>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</si>
  <si>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</si>
  <si>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</si>
  <si>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</si>
  <si>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</si>
  <si>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</si>
  <si>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</si>
  <si>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</si>
  <si>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</si>
  <si>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</si>
  <si>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</si>
  <si>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</si>
  <si>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</si>
  <si>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</si>
  <si>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</si>
  <si>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</si>
  <si>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</si>
  <si>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</si>
  <si>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</si>
  <si>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</si>
  <si>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</si>
  <si>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</si>
  <si>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</si>
  <si>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</si>
  <si>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</si>
  <si>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</si>
  <si>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</si>
  <si>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</si>
  <si>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</si>
  <si>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</si>
  <si>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</si>
  <si>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</si>
  <si>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</si>
  <si>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</si>
  <si>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</si>
  <si>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</si>
  <si>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</si>
  <si>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</si>
  <si>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</si>
  <si>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</si>
  <si>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</si>
  <si>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</si>
  <si>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</si>
  <si>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</si>
  <si>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</si>
  <si>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</si>
  <si>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</si>
  <si>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</si>
  <si>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</si>
  <si>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</si>
  <si>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</si>
  <si>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</si>
  <si>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</si>
  <si>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</si>
  <si>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</si>
  <si>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</si>
  <si>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</si>
  <si>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</si>
  <si>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</si>
  <si>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</si>
  <si>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</si>
  <si>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</si>
  <si>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</si>
  <si>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</si>
  <si>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</si>
  <si>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</si>
  <si>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</si>
  <si>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</si>
  <si>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</si>
  <si>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</si>
  <si>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</si>
  <si>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</si>
  <si>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</si>
  <si>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</si>
  <si>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</si>
  <si>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</si>
  <si>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</si>
  <si>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</si>
  <si>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</si>
  <si>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</si>
  <si>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</si>
  <si>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</si>
  <si>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</si>
  <si>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</si>
  <si>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</si>
  <si>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</si>
  <si>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</si>
  <si>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</si>
  <si>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</si>
  <si>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</si>
  <si>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</si>
  <si>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</si>
  <si>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</si>
  <si>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</si>
  <si>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</si>
  <si>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</si>
  <si>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</si>
  <si>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</si>
  <si>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</si>
  <si>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</si>
  <si>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</si>
  <si>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</si>
  <si>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</si>
  <si>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</si>
  <si>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</si>
  <si>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</si>
  <si>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</si>
  <si>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</si>
  <si>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</si>
  <si>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</si>
  <si>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</si>
  <si>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</si>
  <si>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</si>
  <si>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</si>
  <si>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</si>
  <si>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</si>
  <si>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</si>
  <si>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</si>
  <si>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</si>
  <si>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</si>
  <si>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</si>
  <si>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</si>
  <si>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</si>
  <si>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</si>
  <si>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</si>
  <si>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</si>
  <si>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</si>
  <si>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</si>
  <si>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</si>
  <si>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</si>
  <si>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</si>
  <si>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</si>
  <si>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</si>
  <si>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</si>
  <si>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</si>
  <si>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</si>
  <si>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</si>
  <si>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</si>
  <si>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</si>
  <si>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</si>
  <si>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</si>
  <si>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</si>
  <si>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</si>
  <si>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</si>
  <si>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</si>
  <si>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</si>
  <si>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</si>
  <si>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</si>
  <si>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</si>
  <si>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</si>
  <si>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</si>
  <si>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</si>
  <si>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</si>
  <si>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</si>
  <si>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</si>
  <si>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</si>
  <si>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</si>
  <si>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</si>
  <si>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</si>
  <si>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</si>
  <si>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</si>
  <si>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</si>
  <si>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</si>
  <si>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</si>
  <si>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</si>
  <si>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</si>
  <si>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</si>
  <si>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</si>
  <si>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</si>
  <si>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</si>
  <si>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</si>
  <si>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</si>
  <si>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</si>
  <si>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</si>
  <si>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</si>
  <si>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</si>
  <si>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</si>
  <si>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</si>
  <si>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</si>
  <si>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</si>
  <si>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</si>
  <si>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</si>
  <si>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</si>
  <si>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</si>
  <si>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</si>
  <si>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</si>
  <si>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</si>
  <si>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</si>
  <si>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</si>
  <si>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</si>
  <si>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</si>
  <si>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</si>
  <si>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</si>
  <si>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</si>
  <si>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</si>
  <si>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</si>
  <si>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</si>
  <si>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</si>
  <si>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</si>
  <si>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</si>
  <si>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</si>
  <si>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</si>
  <si>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</si>
  <si>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</si>
  <si>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</si>
  <si>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</si>
  <si>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</si>
  <si>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</si>
  <si>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</si>
  <si>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</si>
  <si>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</si>
  <si>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</si>
  <si>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</si>
  <si>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</si>
  <si>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</si>
  <si>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</si>
  <si>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</si>
  <si>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</si>
  <si>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</si>
  <si>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</si>
  <si>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</si>
  <si>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</si>
  <si>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</si>
  <si>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</si>
  <si>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</si>
  <si>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</si>
  <si>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</si>
  <si>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</si>
  <si>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</si>
  <si>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</si>
  <si>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</si>
  <si>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</si>
  <si>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</si>
  <si>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</si>
  <si>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</si>
  <si>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</si>
  <si>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</si>
  <si>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</si>
  <si>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</si>
  <si>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</si>
  <si>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</si>
  <si>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</si>
  <si>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</si>
  <si>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</si>
  <si>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</si>
  <si>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</si>
  <si>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</si>
  <si>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</si>
  <si>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</si>
  <si>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</si>
  <si>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</si>
  <si>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</si>
  <si>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</si>
  <si>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</si>
  <si>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</si>
  <si>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</si>
  <si>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</si>
  <si>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</si>
  <si>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</si>
  <si>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</si>
  <si>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</si>
  <si>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</si>
  <si>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</si>
  <si>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</si>
  <si>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</si>
  <si>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</si>
  <si>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</si>
  <si>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</si>
  <si>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</si>
  <si>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</si>
  <si>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</si>
  <si>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</si>
  <si>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</si>
  <si>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</si>
  <si>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</si>
  <si>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</si>
  <si>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</si>
  <si>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</si>
  <si>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</si>
  <si>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</si>
  <si>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</si>
  <si>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</si>
  <si>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</si>
  <si>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</si>
  <si>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</si>
  <si>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</si>
  <si>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</si>
  <si>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</si>
  <si>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</si>
  <si>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</si>
  <si>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</si>
  <si>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</si>
  <si>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</si>
  <si>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</si>
  <si>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</si>
  <si>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</si>
  <si>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</si>
  <si>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</si>
  <si>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</si>
  <si>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</si>
  <si>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</si>
  <si>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</si>
  <si>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</si>
  <si>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</si>
  <si>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</si>
  <si>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</si>
  <si>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</si>
  <si>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</si>
  <si>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</si>
  <si>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</si>
  <si>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</si>
  <si>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</si>
  <si>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</si>
  <si>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</si>
  <si>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</si>
  <si>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</si>
  <si>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</si>
  <si>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</si>
  <si>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</si>
  <si>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</si>
  <si>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</si>
  <si>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</si>
  <si>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</si>
  <si>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</si>
  <si>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</si>
  <si>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</si>
  <si>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</si>
  <si>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</si>
  <si>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</si>
  <si>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</si>
  <si>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</si>
  <si>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</si>
  <si>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</si>
  <si>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</si>
  <si>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</si>
  <si>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</si>
  <si>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</si>
  <si>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</si>
  <si>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</si>
  <si>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</si>
  <si>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</si>
  <si>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</si>
  <si>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</si>
  <si>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</si>
  <si>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</si>
  <si>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</si>
  <si>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</si>
  <si>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</si>
  <si>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</si>
  <si>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</si>
  <si>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</si>
  <si>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</si>
  <si>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</si>
  <si>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</si>
  <si>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</si>
  <si>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</si>
  <si>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</si>
  <si>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</si>
  <si>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</si>
  <si>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</si>
  <si>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</si>
  <si>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</si>
  <si>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</si>
  <si>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</si>
  <si>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</si>
  <si>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</si>
  <si>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</si>
  <si>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</si>
  <si>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</si>
  <si>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</si>
  <si>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</si>
  <si>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</si>
  <si>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</si>
  <si>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</si>
  <si>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</si>
  <si>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</si>
  <si>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</si>
  <si>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</si>
  <si>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</si>
  <si>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</si>
  <si>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</si>
  <si>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</si>
  <si>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</si>
  <si>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</si>
  <si>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</si>
  <si>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</si>
  <si>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</si>
  <si>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</si>
  <si>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</si>
  <si>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</si>
  <si>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</si>
  <si>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</si>
  <si>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</si>
  <si>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</si>
  <si>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</si>
  <si>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</si>
  <si>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</si>
  <si>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</si>
  <si>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</si>
  <si>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</si>
  <si>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</si>
  <si>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</si>
  <si>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</si>
  <si>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</si>
  <si>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</si>
  <si>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</si>
  <si>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</si>
  <si>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</si>
  <si>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</si>
  <si>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</si>
  <si>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</si>
  <si>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</si>
  <si>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</si>
  <si>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</si>
  <si>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</si>
  <si>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</si>
  <si>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</si>
  <si>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</si>
  <si>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</si>
  <si>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</si>
  <si>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</si>
  <si>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</si>
  <si>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</si>
  <si>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</si>
  <si>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</si>
  <si>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</si>
  <si>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</si>
  <si>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</si>
  <si>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</si>
  <si>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</si>
  <si>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</si>
  <si>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</si>
  <si>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</si>
  <si>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</si>
  <si>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</si>
  <si>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</si>
  <si>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</si>
  <si>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</si>
  <si>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</si>
  <si>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</si>
  <si>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</si>
  <si>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</si>
  <si>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</si>
  <si>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</si>
  <si>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</si>
  <si>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</si>
  <si>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</si>
  <si>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</si>
  <si>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</si>
  <si>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</si>
  <si>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</si>
  <si>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</si>
  <si>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</si>
  <si>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</si>
  <si>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</si>
  <si>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</si>
  <si>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</si>
  <si>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</si>
  <si>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</si>
  <si>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</si>
  <si>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</si>
  <si>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</si>
  <si>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</si>
  <si>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</si>
  <si>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</si>
  <si>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</si>
  <si>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</si>
  <si>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</si>
  <si>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</si>
  <si>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</si>
  <si>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</si>
  <si>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</si>
  <si>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</si>
  <si>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</si>
  <si>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</si>
  <si>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</si>
  <si>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</si>
  <si>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</si>
  <si>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</si>
  <si>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</si>
  <si>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</si>
  <si>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</si>
  <si>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</si>
  <si>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</si>
  <si>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</si>
  <si>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</si>
  <si>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</si>
  <si>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</si>
  <si>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</si>
  <si>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</si>
  <si>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</si>
  <si>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</si>
  <si>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</si>
  <si>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</si>
  <si>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</si>
  <si>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</si>
  <si>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</si>
  <si>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</si>
  <si>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</si>
  <si>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</si>
  <si>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</si>
  <si>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</si>
  <si>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</si>
  <si>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</si>
  <si>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</si>
  <si>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</si>
  <si>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</si>
  <si>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</si>
  <si>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</si>
  <si>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</si>
  <si>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</si>
  <si>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</si>
  <si>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</si>
  <si>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</si>
  <si>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</si>
  <si>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</si>
  <si>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</si>
  <si>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</si>
  <si>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</si>
  <si>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</si>
  <si>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</si>
  <si>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</si>
  <si>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</si>
  <si>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</si>
  <si>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</si>
  <si>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</si>
  <si>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</si>
  <si>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</si>
  <si>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</si>
  <si>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</si>
  <si>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</si>
  <si>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</si>
  <si>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</si>
  <si>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</si>
  <si>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</si>
  <si>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</si>
  <si>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</si>
  <si>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</si>
  <si>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</si>
  <si>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</si>
  <si>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</si>
  <si>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</si>
  <si>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</si>
  <si>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</si>
  <si>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</si>
  <si>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</si>
  <si>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</si>
  <si>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</si>
  <si>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</si>
  <si>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</si>
  <si>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</si>
  <si>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</si>
  <si>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</si>
  <si>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</si>
  <si>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</si>
  <si>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</si>
  <si>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</si>
  <si>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</si>
  <si>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</si>
  <si>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</si>
  <si>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</si>
  <si>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</si>
  <si>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</si>
  <si>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</si>
  <si>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</si>
  <si>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</si>
  <si>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</si>
  <si>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</si>
  <si>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</si>
  <si>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</si>
  <si>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</si>
  <si>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</si>
  <si>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</si>
  <si>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</si>
  <si>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</si>
  <si>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</si>
  <si>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</si>
  <si>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</si>
  <si>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</si>
  <si>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</si>
  <si>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</si>
  <si>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</si>
  <si>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</si>
  <si>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</si>
  <si>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</si>
  <si>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</si>
  <si>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</si>
  <si>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</si>
  <si>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</si>
  <si>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</si>
  <si>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</si>
  <si>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</si>
  <si>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</si>
  <si>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</si>
  <si>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</si>
  <si>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</si>
  <si>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</si>
  <si>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</si>
  <si>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</si>
  <si>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</si>
  <si>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</si>
  <si>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</si>
  <si>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</si>
  <si>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</si>
  <si>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</si>
  <si>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</si>
  <si>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</si>
  <si>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</si>
  <si>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</si>
  <si>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</si>
  <si>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</si>
  <si>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</si>
  <si>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</si>
  <si>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</si>
  <si>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</si>
  <si>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</si>
  <si>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</si>
  <si>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</si>
  <si>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</si>
  <si>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</si>
  <si>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</si>
  <si>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</si>
  <si>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</si>
  <si>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</si>
  <si>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</si>
  <si>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</si>
  <si>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</si>
  <si>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</si>
  <si>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</si>
  <si>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</si>
  <si>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</si>
  <si>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</si>
  <si>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</si>
  <si>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</si>
  <si>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</si>
  <si>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</si>
  <si>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</si>
  <si>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</si>
  <si>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</si>
  <si>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</si>
  <si>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</si>
  <si>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</si>
  <si>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</si>
  <si>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</si>
  <si>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</si>
  <si>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</si>
  <si>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</si>
  <si>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</si>
  <si>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</si>
  <si>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</si>
  <si>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</si>
  <si>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</si>
  <si>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</si>
  <si>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</si>
  <si>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</si>
  <si>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</si>
  <si>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</si>
  <si>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</si>
  <si>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</si>
  <si>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</si>
  <si>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</si>
  <si>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</si>
  <si>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</si>
  <si>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</si>
  <si>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</si>
  <si>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</si>
  <si>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</si>
  <si>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</si>
  <si>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</si>
  <si>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</si>
  <si>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</si>
  <si>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</si>
  <si>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</si>
  <si>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</si>
  <si>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</si>
  <si>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</si>
  <si>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</si>
  <si>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</si>
  <si>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</si>
  <si>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</si>
  <si>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</si>
  <si>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</si>
  <si>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</si>
  <si>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</si>
  <si>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</si>
  <si>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</si>
  <si>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</si>
  <si>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</si>
  <si>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</si>
  <si>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</si>
  <si>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</si>
  <si>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</si>
  <si>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</si>
  <si>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</si>
  <si>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</si>
  <si>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</si>
  <si>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</si>
  <si>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</si>
  <si>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</si>
  <si>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</si>
  <si>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</si>
  <si>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</si>
  <si>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</si>
  <si>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</si>
  <si>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</si>
  <si>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</si>
  <si>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</si>
  <si>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</si>
  <si>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</si>
  <si>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</si>
  <si>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</si>
  <si>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</si>
  <si>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</si>
  <si>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</si>
  <si>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</si>
  <si>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</si>
  <si>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</si>
  <si>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</si>
  <si>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</si>
  <si>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</si>
  <si>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</si>
  <si>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</si>
  <si>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</si>
  <si>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</si>
  <si>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</si>
  <si>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</si>
  <si>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</si>
  <si>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</si>
  <si>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</si>
  <si>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</si>
  <si>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</si>
  <si>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</si>
  <si>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</si>
  <si>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</si>
  <si>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</si>
  <si>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</si>
  <si>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</si>
  <si>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</si>
  <si>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</si>
  <si>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</si>
  <si>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</si>
  <si>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</si>
  <si>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</si>
  <si>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</si>
  <si>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</si>
  <si>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</si>
  <si>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</si>
  <si>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</si>
  <si>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</si>
  <si>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</si>
  <si>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</si>
  <si>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</si>
  <si>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</si>
  <si>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</si>
  <si>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</si>
  <si>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</si>
  <si>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</si>
  <si>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</si>
  <si>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</si>
  <si>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</si>
  <si>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</si>
  <si>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</si>
  <si>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</si>
  <si>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</si>
  <si>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</si>
  <si>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</si>
  <si>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</si>
  <si>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</si>
  <si>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</si>
  <si>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</si>
  <si>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</si>
  <si>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</si>
  <si>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</si>
  <si>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</si>
  <si>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</si>
  <si>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</si>
  <si>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</si>
  <si>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</si>
  <si>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</si>
  <si>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</si>
  <si>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</si>
  <si>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</si>
  <si>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</si>
  <si>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</si>
  <si>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</si>
  <si>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</si>
  <si>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</si>
  <si>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</si>
  <si>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</si>
  <si>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</si>
  <si>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</si>
  <si>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</si>
  <si>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</si>
  <si>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</si>
  <si>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</si>
  <si>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</si>
  <si>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</si>
  <si>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</si>
  <si>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</si>
  <si>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</si>
  <si>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</si>
  <si>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</si>
  <si>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</si>
  <si>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</si>
  <si>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</si>
  <si>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</si>
  <si>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</si>
  <si>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</si>
  <si>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</si>
  <si>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</si>
  <si>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</si>
  <si>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</si>
  <si>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</si>
  <si>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</si>
  <si>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</si>
  <si>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</si>
  <si>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</si>
  <si>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</si>
  <si>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</si>
  <si>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</si>
  <si>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</si>
  <si>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</si>
  <si>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</si>
  <si>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</si>
  <si>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</si>
  <si>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</si>
  <si>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</si>
  <si>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</si>
  <si>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</si>
  <si>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</si>
  <si>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</si>
  <si>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</si>
  <si>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</si>
  <si>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</si>
  <si>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</si>
  <si>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</si>
  <si>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</si>
  <si>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</si>
  <si>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</si>
  <si>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</si>
  <si>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</si>
  <si>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</si>
  <si>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</si>
  <si>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</si>
  <si>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</si>
  <si>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</si>
  <si>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</si>
  <si>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</si>
  <si>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</si>
  <si>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</si>
  <si>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</si>
  <si>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</si>
  <si>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</si>
  <si>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</si>
  <si>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</si>
  <si>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</si>
  <si>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</si>
  <si>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</si>
  <si>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</si>
  <si>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</si>
  <si>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</si>
  <si>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</si>
  <si>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</si>
  <si>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</si>
  <si>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</si>
  <si>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</si>
  <si>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</si>
  <si>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</si>
  <si>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</si>
  <si>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</si>
  <si>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</si>
  <si>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</si>
  <si>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</si>
  <si>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</si>
  <si>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</si>
  <si>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</si>
  <si>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</si>
  <si>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</si>
  <si>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</si>
  <si>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</si>
  <si>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</si>
  <si>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</si>
  <si>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</si>
  <si>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</si>
  <si>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</si>
  <si>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</si>
  <si>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</si>
  <si>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</si>
  <si>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</si>
  <si>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</si>
  <si>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</si>
  <si>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</si>
  <si>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</si>
  <si>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</si>
  <si>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</si>
  <si>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</si>
  <si>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</si>
  <si>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</si>
  <si>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</si>
  <si>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</si>
  <si>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</si>
  <si>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</si>
  <si>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</si>
  <si>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</si>
  <si>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</si>
  <si>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</si>
  <si>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</si>
  <si>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</si>
  <si>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</si>
  <si>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</si>
  <si>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</si>
  <si>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</si>
  <si>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</si>
  <si>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</si>
  <si>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</si>
  <si>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</si>
  <si>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</si>
  <si>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</si>
  <si>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</si>
  <si>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</si>
  <si>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</si>
  <si>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</si>
  <si>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</si>
  <si>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</si>
  <si>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</si>
  <si>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</si>
  <si>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</si>
  <si>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</si>
  <si>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</si>
  <si>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</si>
  <si>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</si>
  <si>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</si>
  <si>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</si>
  <si>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</si>
  <si>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</si>
  <si>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</si>
  <si>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</si>
  <si>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</si>
  <si>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</si>
  <si>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</si>
  <si>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</si>
  <si>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</si>
  <si>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</si>
  <si>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</si>
  <si>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</si>
  <si>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</si>
  <si>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</si>
  <si>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</si>
  <si>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</si>
  <si>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</si>
  <si>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</si>
  <si>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</si>
  <si>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</si>
  <si>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</si>
  <si>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</si>
  <si>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</si>
  <si>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</si>
  <si>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</si>
  <si>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</si>
  <si>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</si>
  <si>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</si>
  <si>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</si>
  <si>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</si>
  <si>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</si>
  <si>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</si>
  <si>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</si>
  <si>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</si>
  <si>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</si>
  <si>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</si>
  <si>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</si>
  <si>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</si>
  <si>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</si>
  <si>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</si>
  <si>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</si>
  <si>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</si>
  <si>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</si>
  <si>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</si>
  <si>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</si>
  <si>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</si>
  <si>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</si>
  <si>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</si>
  <si>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</si>
  <si>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</si>
  <si>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</si>
  <si>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</si>
  <si>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</si>
  <si>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</si>
  <si>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</si>
  <si>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</si>
  <si>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</si>
  <si>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</si>
  <si>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</si>
  <si>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</si>
  <si>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</si>
  <si>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</si>
  <si>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</si>
  <si>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</si>
  <si>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</si>
  <si>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</si>
  <si>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</si>
  <si>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</si>
  <si>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</si>
  <si>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</si>
  <si>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</si>
  <si>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</si>
  <si>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</si>
  <si>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</si>
  <si>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</si>
  <si>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</si>
  <si>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</si>
  <si>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</si>
  <si>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</si>
  <si>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</si>
  <si>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</si>
  <si>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</si>
  <si>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</si>
  <si>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</si>
  <si>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</si>
  <si>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</si>
  <si>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</si>
  <si>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</si>
  <si>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</si>
  <si>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</si>
  <si>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</si>
  <si>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</si>
  <si>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</si>
  <si>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</si>
  <si>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</si>
  <si>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</si>
  <si>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</si>
  <si>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</si>
  <si>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</si>
  <si>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</si>
  <si>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</si>
  <si>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</si>
  <si>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</si>
  <si>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</si>
  <si>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</si>
  <si>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</si>
  <si>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</si>
  <si>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</si>
  <si>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</si>
  <si>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</si>
  <si>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</si>
  <si>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</si>
  <si>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</si>
  <si>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</si>
  <si>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</si>
  <si>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</si>
  <si>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</si>
  <si>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</si>
  <si>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</si>
  <si>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</si>
  <si>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</si>
  <si>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</si>
  <si>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</si>
  <si>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</si>
  <si>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</si>
  <si>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</si>
  <si>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</si>
  <si>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</si>
  <si>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</si>
  <si>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</si>
  <si>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</si>
  <si>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</si>
  <si>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</si>
  <si>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</si>
  <si>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</si>
  <si>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</si>
  <si>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</si>
  <si>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</si>
  <si>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</si>
  <si>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</si>
  <si>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</si>
  <si>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</si>
  <si>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</si>
  <si>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</si>
  <si>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</si>
  <si>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</si>
  <si>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</si>
  <si>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</si>
  <si>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</si>
  <si>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</si>
  <si>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</si>
  <si>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</si>
  <si>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</si>
  <si>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</si>
  <si>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</si>
  <si>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</si>
  <si>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</si>
  <si>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</si>
  <si>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</si>
  <si>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</si>
  <si>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</si>
  <si>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</si>
  <si>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</si>
  <si>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</si>
  <si>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</si>
  <si>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</si>
  <si>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</si>
  <si>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</si>
  <si>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</si>
  <si>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</si>
  <si>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</si>
  <si>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</si>
  <si>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</si>
  <si>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</si>
  <si>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</si>
  <si>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</si>
  <si>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</si>
  <si>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</si>
  <si>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</si>
  <si>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</si>
  <si>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</si>
  <si>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</si>
  <si>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</si>
  <si>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</si>
  <si>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</si>
  <si>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</si>
  <si>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</si>
  <si>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</si>
  <si>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</si>
  <si>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</si>
  <si>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</si>
  <si>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</si>
  <si>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</si>
  <si>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</si>
  <si>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</si>
  <si>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</si>
  <si>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</si>
  <si>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</si>
  <si>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</si>
  <si>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</si>
  <si>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</si>
  <si>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</si>
  <si>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</si>
  <si>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</si>
  <si>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</si>
  <si>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</si>
  <si>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</si>
  <si>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</si>
  <si>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</si>
  <si>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</si>
  <si>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</si>
  <si>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</si>
  <si>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</si>
  <si>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</si>
  <si>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</si>
  <si>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</si>
  <si>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</si>
  <si>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</si>
  <si>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</si>
  <si>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</si>
  <si>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</si>
  <si>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</si>
  <si>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</si>
  <si>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</si>
  <si>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</si>
  <si>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</si>
  <si>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</si>
  <si>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</si>
  <si>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</si>
  <si>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</si>
  <si>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</si>
  <si>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</si>
  <si>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</si>
  <si>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</si>
  <si>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</si>
  <si>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</si>
  <si>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</si>
  <si>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</si>
  <si>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</si>
  <si>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</si>
  <si>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</si>
  <si>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</si>
  <si>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</si>
  <si>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</si>
  <si>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</si>
  <si>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</si>
  <si>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</si>
  <si>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</si>
  <si>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</si>
  <si>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</si>
  <si>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</si>
  <si>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</si>
  <si>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</si>
  <si>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</si>
  <si>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</si>
  <si>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</si>
  <si>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</si>
  <si>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</si>
  <si>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</si>
  <si>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</si>
  <si>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</si>
  <si>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</si>
  <si>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</si>
  <si>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</si>
  <si>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</si>
  <si>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</si>
  <si>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</si>
  <si>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</si>
  <si>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</si>
  <si>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</si>
  <si>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</si>
  <si>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</si>
  <si>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</si>
  <si>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</si>
  <si>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</si>
  <si>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</si>
  <si>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</si>
  <si>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</si>
  <si>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</si>
  <si>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</si>
  <si>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</si>
  <si>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</si>
  <si>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</si>
  <si>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</si>
  <si>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</si>
  <si>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</si>
  <si>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</si>
  <si>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</si>
  <si>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</si>
  <si>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</si>
  <si>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</si>
  <si>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</si>
  <si>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</si>
  <si>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</si>
  <si>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</si>
  <si>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</si>
  <si>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</si>
  <si>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</si>
  <si>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</si>
  <si>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</si>
  <si>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</si>
  <si>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</si>
  <si>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</si>
  <si>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</si>
  <si>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</si>
  <si>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</si>
  <si>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</si>
  <si>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</si>
  <si>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</si>
  <si>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</si>
  <si>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</si>
  <si>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</si>
  <si>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</si>
  <si>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</si>
  <si>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</si>
  <si>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</si>
  <si>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</si>
  <si>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</si>
  <si>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</si>
  <si>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</si>
  <si>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</si>
  <si>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</si>
  <si>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</si>
  <si>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</si>
  <si>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</si>
  <si>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</si>
  <si>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</si>
  <si>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</si>
  <si>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</si>
  <si>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</si>
  <si>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</si>
  <si>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</si>
  <si>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</si>
  <si>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</si>
  <si>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</si>
  <si>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</si>
  <si>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</si>
  <si>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</si>
  <si>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</si>
  <si>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</si>
  <si>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</si>
  <si>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</si>
  <si>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</si>
  <si>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</si>
  <si>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</si>
  <si>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</si>
  <si>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</si>
  <si>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</si>
  <si>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</si>
  <si>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</si>
  <si>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</si>
  <si>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</si>
  <si>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</si>
  <si>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</si>
  <si>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</si>
  <si>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</si>
  <si>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</si>
  <si>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</si>
  <si>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</si>
  <si>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</si>
  <si>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</si>
  <si>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</si>
  <si>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</si>
  <si>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</si>
  <si>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</si>
  <si>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</si>
  <si>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</si>
  <si>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</si>
  <si>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</si>
  <si>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</si>
  <si>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</si>
  <si>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</si>
  <si>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</si>
  <si>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</si>
  <si>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</si>
  <si>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</si>
  <si>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</si>
  <si>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</si>
  <si>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</si>
  <si>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</si>
  <si>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</si>
  <si>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</si>
  <si>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</si>
  <si>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</si>
  <si>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</si>
  <si>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</si>
  <si>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</si>
  <si>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</si>
  <si>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</si>
  <si>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</si>
  <si>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</si>
  <si>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</si>
  <si>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</si>
  <si>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</si>
  <si>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</si>
  <si>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</si>
  <si>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</si>
  <si>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</si>
  <si>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</si>
  <si>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</si>
  <si>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</si>
  <si>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</si>
  <si>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</si>
  <si>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</si>
  <si>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</si>
  <si>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</si>
  <si>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</si>
  <si>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</si>
  <si>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</si>
  <si>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</si>
  <si>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</si>
  <si>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</si>
  <si>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</si>
  <si>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</si>
  <si>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</si>
  <si>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</si>
  <si>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</si>
  <si>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</si>
  <si>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</si>
  <si>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</si>
  <si>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</si>
  <si>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</si>
  <si>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</si>
  <si>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</si>
  <si>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</si>
  <si>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</si>
  <si>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</si>
  <si>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</si>
  <si>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</si>
  <si>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</si>
  <si>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</si>
  <si>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</si>
  <si>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</si>
  <si>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</si>
  <si>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</si>
  <si>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</si>
  <si>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</si>
  <si>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</si>
  <si>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</si>
  <si>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</si>
  <si>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</si>
  <si>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</si>
  <si>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</si>
  <si>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</si>
  <si>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</si>
  <si>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</si>
  <si>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</si>
  <si>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</si>
  <si>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</si>
  <si>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</si>
  <si>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</si>
  <si>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</si>
  <si>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</si>
  <si>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</si>
  <si>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</si>
  <si>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</si>
  <si>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</si>
  <si>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</si>
  <si>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</si>
  <si>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</si>
  <si>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</si>
  <si>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</si>
  <si>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</si>
  <si>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</si>
  <si>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</si>
  <si>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</si>
  <si>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</si>
  <si>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</si>
  <si>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</si>
  <si>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</si>
  <si>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</si>
  <si>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</si>
  <si>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</si>
  <si>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</si>
  <si>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</si>
  <si>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</si>
  <si>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</si>
  <si>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</si>
  <si>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</si>
  <si>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</si>
  <si>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</si>
  <si>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</si>
  <si>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</si>
  <si>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</si>
  <si>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</si>
  <si>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</si>
  <si>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</si>
  <si>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</si>
  <si>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</si>
  <si>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</si>
  <si>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</si>
  <si>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</si>
  <si>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</si>
  <si>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</si>
  <si>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</si>
  <si>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</si>
  <si>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</si>
  <si>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</si>
  <si>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</si>
  <si>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</si>
  <si>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</si>
  <si>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</si>
  <si>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</si>
  <si>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</si>
  <si>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</si>
  <si>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</si>
  <si>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</si>
  <si>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</si>
  <si>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</si>
  <si>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</si>
  <si>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</si>
  <si>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</si>
  <si>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</si>
  <si>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</si>
  <si>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</si>
  <si>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</si>
  <si>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</si>
  <si>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</si>
  <si>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</si>
  <si>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</si>
  <si>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</si>
  <si>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</si>
  <si>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</si>
  <si>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</si>
  <si>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</si>
  <si>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</si>
  <si>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</si>
  <si>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</si>
  <si>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</si>
  <si>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</si>
  <si>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</si>
  <si>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</si>
  <si>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</si>
  <si>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</si>
  <si>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</si>
  <si>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</si>
  <si>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</si>
  <si>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</si>
  <si>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</si>
  <si>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</si>
  <si>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</si>
  <si>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</si>
  <si>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</si>
  <si>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</si>
  <si>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</si>
  <si>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</si>
  <si>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</si>
  <si>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</si>
  <si>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</si>
  <si>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</si>
  <si>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</si>
  <si>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</si>
  <si>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</si>
  <si>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</si>
  <si>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</si>
  <si>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</si>
  <si>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</si>
  <si>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</si>
  <si>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</si>
  <si>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</si>
  <si>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</si>
  <si>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</si>
  <si>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</si>
  <si>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</si>
  <si>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</si>
  <si>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</si>
  <si>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</si>
  <si>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</si>
  <si>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</si>
  <si>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</si>
  <si>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</si>
  <si>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</si>
  <si>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</si>
  <si>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</si>
  <si>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</si>
  <si>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</si>
  <si>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</si>
  <si>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</si>
  <si>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</si>
  <si>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</si>
  <si>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</si>
  <si>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</si>
  <si>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</si>
  <si>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</si>
  <si>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</si>
  <si>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</si>
  <si>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</si>
  <si>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</si>
  <si>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</si>
  <si>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</si>
  <si>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</si>
  <si>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</si>
  <si>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</si>
  <si>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</si>
  <si>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</si>
  <si>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</si>
  <si>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</si>
  <si>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</si>
  <si>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</si>
  <si>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</si>
  <si>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</si>
  <si>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</si>
  <si>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</si>
  <si>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</si>
  <si>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</si>
  <si>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</si>
  <si>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</si>
  <si>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</si>
  <si>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</si>
  <si>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</si>
  <si>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</si>
  <si>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</si>
  <si>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</si>
  <si>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</si>
  <si>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</si>
  <si>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</si>
  <si>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</si>
  <si>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</si>
  <si>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</si>
  <si>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</si>
  <si>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</si>
  <si>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</si>
  <si>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</si>
  <si>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</si>
  <si>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</si>
  <si>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</si>
  <si>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</si>
  <si>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</si>
  <si>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</si>
  <si>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</si>
  <si>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</si>
  <si>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</si>
  <si>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</si>
  <si>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</si>
  <si>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</si>
  <si>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</si>
  <si>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</si>
  <si>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</si>
  <si>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</si>
  <si>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</si>
  <si>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</si>
  <si>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</si>
  <si>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</si>
  <si>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</si>
  <si>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</si>
  <si>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</si>
  <si>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</si>
  <si>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</si>
  <si>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</si>
  <si>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</si>
  <si>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</si>
  <si>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</si>
  <si>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</si>
  <si>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</si>
  <si>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</si>
  <si>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</si>
  <si>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</si>
  <si>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</si>
  <si>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</si>
  <si>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</si>
  <si>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</si>
  <si>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</si>
  <si>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</si>
  <si>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</si>
  <si>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</si>
  <si>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</si>
  <si>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</si>
  <si>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</si>
  <si>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</si>
  <si>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</si>
  <si>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</si>
  <si>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</si>
  <si>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</si>
  <si>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</si>
  <si>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</si>
  <si>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</si>
  <si>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</si>
  <si>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</si>
  <si>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</si>
  <si>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</si>
  <si>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</si>
  <si>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</si>
  <si>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</si>
  <si>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</si>
  <si>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</si>
  <si>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</si>
  <si>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</si>
  <si>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</si>
  <si>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</si>
  <si>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</si>
  <si>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</si>
  <si>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</si>
  <si>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</si>
  <si>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</si>
  <si>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</si>
  <si>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</si>
  <si>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</si>
  <si>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</si>
  <si>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</si>
  <si>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</si>
  <si>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</si>
  <si>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</si>
  <si>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</si>
  <si>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</si>
  <si>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</si>
  <si>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</si>
  <si>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</si>
  <si>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</si>
  <si>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</si>
  <si>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</si>
  <si>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</si>
  <si>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</si>
  <si>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</si>
  <si>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</si>
  <si>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</si>
  <si>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</si>
  <si>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</si>
  <si>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</si>
  <si>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</si>
  <si>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</si>
  <si>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</si>
  <si>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</si>
  <si>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</si>
  <si>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</si>
  <si>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</si>
  <si>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</si>
  <si>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</si>
  <si>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</si>
  <si>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</si>
  <si>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</si>
  <si>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</si>
  <si>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</si>
  <si>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</si>
  <si>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</si>
  <si>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</si>
  <si>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</si>
  <si>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</si>
  <si>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</si>
  <si>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</si>
  <si>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</si>
  <si>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</si>
  <si>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</si>
  <si>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</si>
  <si>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</si>
  <si>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</si>
  <si>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</si>
  <si>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</si>
  <si>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</si>
  <si>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</si>
  <si>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</si>
  <si>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</si>
  <si>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</si>
  <si>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</si>
  <si>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</si>
  <si>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</si>
  <si>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</si>
  <si>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</si>
  <si>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</si>
  <si>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</si>
  <si>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</si>
  <si>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</si>
  <si>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</si>
  <si>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</si>
  <si>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</si>
  <si>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</si>
  <si>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</si>
  <si>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</si>
  <si>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</si>
  <si>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</si>
  <si>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</si>
  <si>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</si>
  <si>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</si>
  <si>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</si>
  <si>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</si>
  <si>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</si>
  <si>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</si>
  <si>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</si>
  <si>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</si>
  <si>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</si>
  <si>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</si>
  <si>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</si>
  <si>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</si>
  <si>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</si>
  <si>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</si>
  <si>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</si>
  <si>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</si>
  <si>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</si>
  <si>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</si>
  <si>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</si>
  <si>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</si>
  <si>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</si>
  <si>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</si>
  <si>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</si>
  <si>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</si>
  <si>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</si>
  <si>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</si>
  <si>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</si>
  <si>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</si>
  <si>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</si>
  <si>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</si>
  <si>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</si>
  <si>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</si>
  <si>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</si>
  <si>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</si>
  <si>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</si>
  <si>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</si>
  <si>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</si>
  <si>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</si>
  <si>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</si>
  <si>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</si>
  <si>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</si>
  <si>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</si>
  <si>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</si>
  <si>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</si>
  <si>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</si>
  <si>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</si>
  <si>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</si>
  <si>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</si>
  <si>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</si>
  <si>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</si>
  <si>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</si>
  <si>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</si>
  <si>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</si>
  <si>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</si>
  <si>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</si>
  <si>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</si>
  <si>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</si>
  <si>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</si>
  <si>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</si>
  <si>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</si>
  <si>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</si>
  <si>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</si>
  <si>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</si>
  <si>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</si>
  <si>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</si>
  <si>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</si>
  <si>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</si>
  <si>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</si>
  <si>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</si>
  <si>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</si>
  <si>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</si>
  <si>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</si>
  <si>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</si>
  <si>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</si>
  <si>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</si>
  <si>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</si>
  <si>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</si>
  <si>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</si>
  <si>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</si>
  <si>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</si>
  <si>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</si>
  <si>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</si>
  <si>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</si>
  <si>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</si>
  <si>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</si>
  <si>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</si>
  <si>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</si>
  <si>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</si>
  <si>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</si>
  <si>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</si>
  <si>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</si>
  <si>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</si>
  <si>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</si>
  <si>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</si>
  <si>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</si>
  <si>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</si>
  <si>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</si>
  <si>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</si>
  <si>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</si>
  <si>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</si>
  <si>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</si>
  <si>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</si>
  <si>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</si>
  <si>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</si>
  <si>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</si>
  <si>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</si>
  <si>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</si>
  <si>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</si>
  <si>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</si>
  <si>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</si>
  <si>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</si>
  <si>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</si>
  <si>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</si>
  <si>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</si>
  <si>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</si>
  <si>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</si>
  <si>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</si>
  <si>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</si>
  <si>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</si>
  <si>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</si>
  <si>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</si>
  <si>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</si>
  <si>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</si>
  <si>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</si>
  <si>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</si>
  <si>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</si>
  <si>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</si>
  <si>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</si>
  <si>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</si>
  <si>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</si>
  <si>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</si>
  <si>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</si>
  <si>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</si>
  <si>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</si>
  <si>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</si>
  <si>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</si>
  <si>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</si>
  <si>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</si>
  <si>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</si>
  <si>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</si>
  <si>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</si>
  <si>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</si>
  <si>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</si>
  <si>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</si>
  <si>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</si>
  <si>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</si>
  <si>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</si>
  <si>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</si>
  <si>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</si>
  <si>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</si>
  <si>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</si>
  <si>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</si>
  <si>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</si>
  <si>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</si>
  <si>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</si>
  <si>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</si>
  <si>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</si>
  <si>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</si>
  <si>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</si>
  <si>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</si>
  <si>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</si>
  <si>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</si>
  <si>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</si>
  <si>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</si>
  <si>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</si>
  <si>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</si>
  <si>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</si>
  <si>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</si>
  <si>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</si>
  <si>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</si>
  <si>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</si>
  <si>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</si>
  <si>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</si>
  <si>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</si>
  <si>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</si>
  <si>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</si>
  <si>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</si>
  <si>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</si>
  <si>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</si>
  <si>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</si>
  <si>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</si>
  <si>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</si>
  <si>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</si>
  <si>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</si>
  <si>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</si>
  <si>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</si>
  <si>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</si>
  <si>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</si>
  <si>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</si>
  <si>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</si>
  <si>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</si>
  <si>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</si>
  <si>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</si>
  <si>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</si>
  <si>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</si>
  <si>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</si>
  <si>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</si>
  <si>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</si>
  <si>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</si>
  <si>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</si>
  <si>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</si>
  <si>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</si>
  <si>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</si>
  <si>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</si>
  <si>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</si>
  <si>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</si>
  <si>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</si>
  <si>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</si>
  <si>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</si>
  <si>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</si>
  <si>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</si>
  <si>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</si>
  <si>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</si>
  <si>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</si>
  <si>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</si>
  <si>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</si>
  <si>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</si>
  <si>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</si>
  <si>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</si>
  <si>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</si>
  <si>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</si>
  <si>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</si>
  <si>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</si>
  <si>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</si>
  <si>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</si>
  <si>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</si>
  <si>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</si>
  <si>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</si>
  <si>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</si>
  <si>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</si>
  <si>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</si>
  <si>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</si>
  <si>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</si>
  <si>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</si>
  <si>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</si>
  <si>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</si>
  <si>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</si>
  <si>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</si>
  <si>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</si>
  <si>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</si>
  <si>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</si>
  <si>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</si>
  <si>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</si>
  <si>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</si>
  <si>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</si>
  <si>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</si>
  <si>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</si>
  <si>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</si>
  <si>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</si>
  <si>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</si>
  <si>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</si>
  <si>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</si>
  <si>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</si>
  <si>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</si>
  <si>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</si>
  <si>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</si>
  <si>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</si>
  <si>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</si>
  <si>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</si>
  <si>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</si>
  <si>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</si>
  <si>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</si>
  <si>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</si>
  <si>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</si>
  <si>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</si>
  <si>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</si>
  <si>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</si>
  <si>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</si>
  <si>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</si>
  <si>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</si>
  <si>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</si>
  <si>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</si>
  <si>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</si>
  <si>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</si>
  <si>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</si>
  <si>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</si>
  <si>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</si>
  <si>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</si>
  <si>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</si>
  <si>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</si>
  <si>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</si>
  <si>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</si>
  <si>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</si>
  <si>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</si>
  <si>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</si>
  <si>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</si>
  <si>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</si>
  <si>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</si>
  <si>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</si>
  <si>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</si>
  <si>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</si>
  <si>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</si>
  <si>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</si>
  <si>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</si>
  <si>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</si>
  <si>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</si>
  <si>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</si>
  <si>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</si>
  <si>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</si>
  <si>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</si>
  <si>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</si>
  <si>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</si>
  <si>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</si>
  <si>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</si>
  <si>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</si>
  <si>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</si>
  <si>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</si>
  <si>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</si>
  <si>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</si>
  <si>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</si>
  <si>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</si>
  <si>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</si>
  <si>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</si>
  <si>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</si>
  <si>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</si>
  <si>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</si>
  <si>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</si>
  <si>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</si>
  <si>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</si>
  <si>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</si>
  <si>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</si>
  <si>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</si>
  <si>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</si>
  <si>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</si>
  <si>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</si>
  <si>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</si>
  <si>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</si>
  <si>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</si>
  <si>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</si>
  <si>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</si>
  <si>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</si>
  <si>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</si>
  <si>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</si>
  <si>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</si>
  <si>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</si>
  <si>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</si>
  <si>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</si>
  <si>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</si>
  <si>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</si>
  <si>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</si>
  <si>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</si>
  <si>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</si>
  <si>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</si>
  <si>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</si>
  <si>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</si>
  <si>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</si>
  <si>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</si>
  <si>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</si>
  <si>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</si>
  <si>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</si>
  <si>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</si>
  <si>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</si>
  <si>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</si>
  <si>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</si>
  <si>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</si>
  <si>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</si>
  <si>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</si>
  <si>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</si>
  <si>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</si>
  <si>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</si>
  <si>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</si>
  <si>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</si>
  <si>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</si>
  <si>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</si>
  <si>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</si>
  <si>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</si>
  <si>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</si>
  <si>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</si>
  <si>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</si>
  <si>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</si>
  <si>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</si>
  <si>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</si>
  <si>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</si>
  <si>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</si>
  <si>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</si>
  <si>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</si>
  <si>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</si>
  <si>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</si>
  <si>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</si>
  <si>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</si>
  <si>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</si>
  <si>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</si>
  <si>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</si>
  <si>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</si>
  <si>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</si>
  <si>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</si>
  <si>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</si>
  <si>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</si>
  <si>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</si>
  <si>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</si>
  <si>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</si>
  <si>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</si>
  <si>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</si>
  <si>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</si>
  <si>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</si>
  <si>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</si>
  <si>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</si>
  <si>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</si>
  <si>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</si>
  <si>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</si>
  <si>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</si>
  <si>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</si>
  <si>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</si>
  <si>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</si>
  <si>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</si>
  <si>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</si>
  <si>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</si>
  <si>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</si>
  <si>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</si>
  <si>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</si>
  <si>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</si>
  <si>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</si>
  <si>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</si>
  <si>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</si>
  <si>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</si>
  <si>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</si>
  <si>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</si>
  <si>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</si>
  <si>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</si>
  <si>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</si>
  <si>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</si>
  <si>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</si>
  <si>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</si>
  <si>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</si>
  <si>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</si>
  <si>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</si>
  <si>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</si>
  <si>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</si>
  <si>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</si>
  <si>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</si>
  <si>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</si>
  <si>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</si>
  <si>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</si>
  <si>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</si>
  <si>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</si>
  <si>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</si>
  <si>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</si>
  <si>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</si>
  <si>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</si>
  <si>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</si>
  <si>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</si>
  <si>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</si>
  <si>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</si>
  <si>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</si>
  <si>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</si>
  <si>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</si>
  <si>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</si>
  <si>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</si>
  <si>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</si>
  <si>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</si>
  <si>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</si>
  <si>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</si>
  <si>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</si>
  <si>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</si>
  <si>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</si>
  <si>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</si>
  <si>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</si>
  <si>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</si>
  <si>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</si>
  <si>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</si>
  <si>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</si>
  <si>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</si>
  <si>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</si>
  <si>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</si>
  <si>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</si>
  <si>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</si>
  <si>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</si>
  <si>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</si>
  <si>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</si>
  <si>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</si>
  <si>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</si>
  <si>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</si>
  <si>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</si>
  <si>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</si>
  <si>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</si>
  <si>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</si>
  <si>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</si>
  <si>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</si>
  <si>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</si>
  <si>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</si>
  <si>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</si>
  <si>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</si>
  <si>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</si>
  <si>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</si>
  <si>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</si>
  <si>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</si>
  <si>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</si>
  <si>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</si>
  <si>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</si>
  <si>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</si>
  <si>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</si>
  <si>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</si>
  <si>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</si>
  <si>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</si>
  <si>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</si>
  <si>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</si>
  <si>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</si>
  <si>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</si>
  <si>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</si>
  <si>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</si>
  <si>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</si>
  <si>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</si>
  <si>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</si>
  <si>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</si>
  <si>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</si>
  <si>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</si>
  <si>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</si>
  <si>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</si>
  <si>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</si>
  <si>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</si>
  <si>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</si>
  <si>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</si>
  <si>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</si>
  <si>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</si>
  <si>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</si>
  <si>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</si>
  <si>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</si>
  <si>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</si>
  <si>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</si>
  <si>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</si>
  <si>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</si>
  <si>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</si>
  <si>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</si>
  <si>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</si>
  <si>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</si>
  <si>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</si>
  <si>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</si>
  <si>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</si>
  <si>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</si>
  <si>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</si>
  <si>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</si>
  <si>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</si>
  <si>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</si>
  <si>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</si>
  <si>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</si>
  <si>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</si>
  <si>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</si>
  <si>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</si>
  <si>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</si>
  <si>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</si>
  <si>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</si>
  <si>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</si>
  <si>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</si>
  <si>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</si>
  <si>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</si>
  <si>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</si>
  <si>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</si>
  <si>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</si>
  <si>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</si>
  <si>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</si>
  <si>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</si>
  <si>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</si>
  <si>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</si>
  <si>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</si>
  <si>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</si>
  <si>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</si>
  <si>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</si>
  <si>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</si>
  <si>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</si>
  <si>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</si>
  <si>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</si>
  <si>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</si>
  <si>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</si>
  <si>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</si>
  <si>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</si>
  <si>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</si>
  <si>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</si>
  <si>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</si>
  <si>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</si>
  <si>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</si>
  <si>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</si>
  <si>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</si>
  <si>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</si>
  <si>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</si>
  <si>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</si>
  <si>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</si>
  <si>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</si>
  <si>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</si>
  <si>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</si>
  <si>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</si>
  <si>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</si>
  <si>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</si>
  <si>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</si>
  <si>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</si>
  <si>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</si>
  <si>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</si>
  <si>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</si>
  <si>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</si>
  <si>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</si>
  <si>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</si>
  <si>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</si>
  <si>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</si>
  <si>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</si>
  <si>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</si>
  <si>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</si>
  <si>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</si>
  <si>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</si>
  <si>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</si>
  <si>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</si>
  <si>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</si>
  <si>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</si>
  <si>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</si>
  <si>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</si>
  <si>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</si>
  <si>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</si>
  <si>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</si>
  <si>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</si>
  <si>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</si>
  <si>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</si>
  <si>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</si>
  <si>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</si>
  <si>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</si>
  <si>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</si>
  <si>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</si>
  <si>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</si>
  <si>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</si>
  <si>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</si>
  <si>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</si>
  <si>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</si>
  <si>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</si>
  <si>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</si>
  <si>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</si>
  <si>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</si>
  <si>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</si>
  <si>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</si>
  <si>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</si>
  <si>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</si>
  <si>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</si>
  <si>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</si>
  <si>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</si>
  <si>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</si>
  <si>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</si>
  <si>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</si>
  <si>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</si>
  <si>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</si>
  <si>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</si>
  <si>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</si>
  <si>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</si>
  <si>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</si>
  <si>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</si>
  <si>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</si>
  <si>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</si>
  <si>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</si>
  <si>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</si>
  <si>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</si>
  <si>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</si>
  <si>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</si>
  <si>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</si>
  <si>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</si>
  <si>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</si>
  <si>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</si>
  <si>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</si>
  <si>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</si>
  <si>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</si>
  <si>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</si>
  <si>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</si>
  <si>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</si>
  <si>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</si>
  <si>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</si>
  <si>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</si>
  <si>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</si>
  <si>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</si>
  <si>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</si>
  <si>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</si>
  <si>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</si>
  <si>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</si>
  <si>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</si>
  <si>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</si>
  <si>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</si>
  <si>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</si>
  <si>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</si>
  <si>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</si>
  <si>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</si>
  <si>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</si>
  <si>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</si>
  <si>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</si>
  <si>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</si>
  <si>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</si>
  <si>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</si>
  <si>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</si>
  <si>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</si>
  <si>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</si>
  <si>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</si>
  <si>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</si>
  <si>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</si>
  <si>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</si>
  <si>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</si>
  <si>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</si>
  <si>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</si>
  <si>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</si>
  <si>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</si>
  <si>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</si>
  <si>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</si>
  <si>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</si>
  <si>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</si>
  <si>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</si>
  <si>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</si>
  <si>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</si>
  <si>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</si>
  <si>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</si>
  <si>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</si>
  <si>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</si>
  <si>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</si>
  <si>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</si>
  <si>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</si>
  <si>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</si>
  <si>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</si>
  <si>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</si>
  <si>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</si>
  <si>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</si>
  <si>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</si>
  <si>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</si>
  <si>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</si>
  <si>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</si>
  <si>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</si>
  <si>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</si>
  <si>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</si>
  <si>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</si>
  <si>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</si>
  <si>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</si>
  <si>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</si>
  <si>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</si>
  <si>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</si>
  <si>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</si>
  <si>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</si>
  <si>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</si>
  <si>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</si>
  <si>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</si>
  <si>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</si>
  <si>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</si>
  <si>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</si>
  <si>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</si>
  <si>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</si>
  <si>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</si>
  <si>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</si>
  <si>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</si>
  <si>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</si>
  <si>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</si>
  <si>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</si>
  <si>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</si>
  <si>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</si>
  <si>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</si>
  <si>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</si>
  <si>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</si>
  <si>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</si>
  <si>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</si>
  <si>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</si>
  <si>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</si>
  <si>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</si>
  <si>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</si>
  <si>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</si>
  <si>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</si>
  <si>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</si>
  <si>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</si>
  <si>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</si>
  <si>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</si>
  <si>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</si>
  <si>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</si>
  <si>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</si>
  <si>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</si>
  <si>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</si>
  <si>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</si>
  <si>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</si>
  <si>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</si>
  <si>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</si>
  <si>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</si>
  <si>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</si>
  <si>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</si>
  <si>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</si>
  <si>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</si>
  <si>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</si>
  <si>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</si>
  <si>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</si>
  <si>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</si>
  <si>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</si>
  <si>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</si>
  <si>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</si>
  <si>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</si>
  <si>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</si>
  <si>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</si>
  <si>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</si>
  <si>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</si>
  <si>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</si>
  <si>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</si>
  <si>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</si>
  <si>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</si>
  <si>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</si>
  <si>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</si>
  <si>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</si>
  <si>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</si>
  <si>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</si>
  <si>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</si>
  <si>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</si>
  <si>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</si>
  <si>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</si>
  <si>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</si>
  <si>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</si>
  <si>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</si>
  <si>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</si>
  <si>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</si>
  <si>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</si>
  <si>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</si>
  <si>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</si>
  <si>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</si>
  <si>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</si>
  <si>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</si>
  <si>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</si>
  <si>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</si>
  <si>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</si>
  <si>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</si>
  <si>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</si>
  <si>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</si>
  <si>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</si>
  <si>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</si>
  <si>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</si>
  <si>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</si>
  <si>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</si>
  <si>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</si>
  <si>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</si>
  <si>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</si>
  <si>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</si>
  <si>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</si>
  <si>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</si>
  <si>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</si>
  <si>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</si>
  <si>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</si>
  <si>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</si>
  <si>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</si>
  <si>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</si>
  <si>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</si>
  <si>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</si>
  <si>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</si>
  <si>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</si>
  <si>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</si>
  <si>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</si>
  <si>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</si>
  <si>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</si>
  <si>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</si>
  <si>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</si>
  <si>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</si>
  <si>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</si>
  <si>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</si>
  <si>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</si>
  <si>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</si>
  <si>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</si>
  <si>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</si>
  <si>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</si>
  <si>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</si>
  <si>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</si>
  <si>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</si>
  <si>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</si>
  <si>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</si>
  <si>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</si>
  <si>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</si>
  <si>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</si>
  <si>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</si>
  <si>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</si>
  <si>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</si>
  <si>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</si>
  <si>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</si>
  <si>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</si>
  <si>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</si>
  <si>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</si>
  <si>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</si>
  <si>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</si>
  <si>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</si>
  <si>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</si>
  <si>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</si>
  <si>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</si>
  <si>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</si>
  <si>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</si>
  <si>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</si>
  <si>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</si>
  <si>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</si>
  <si>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</si>
  <si>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</si>
  <si>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</si>
  <si>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</si>
  <si>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</si>
  <si>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</si>
  <si>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</si>
  <si>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</si>
  <si>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</si>
  <si>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</si>
  <si>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</si>
  <si>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</si>
  <si>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</si>
  <si>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</si>
  <si>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</si>
  <si>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</si>
  <si>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</si>
  <si>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</si>
  <si>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</si>
  <si>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</si>
  <si>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</si>
  <si>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</si>
  <si>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</si>
  <si>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</si>
  <si>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</si>
  <si>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</si>
  <si>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</si>
  <si>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</si>
  <si>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</si>
  <si>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</si>
  <si>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</si>
  <si>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</si>
  <si>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</si>
  <si>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</si>
  <si>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</si>
  <si>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</si>
  <si>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</si>
  <si>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</si>
  <si>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</si>
  <si>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</si>
  <si>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</si>
  <si>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</si>
  <si>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</si>
  <si>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</si>
  <si>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</si>
  <si>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</si>
  <si>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</si>
  <si>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</si>
  <si>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</si>
  <si>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</si>
  <si>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</si>
  <si>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</si>
  <si>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</si>
  <si>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</si>
  <si>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</si>
  <si>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</si>
  <si>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</si>
  <si>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</si>
  <si>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</si>
  <si>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</si>
  <si>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</si>
  <si>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</si>
  <si>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</si>
  <si>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</si>
  <si>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</si>
  <si>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</si>
  <si>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</si>
  <si>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</si>
  <si>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</si>
  <si>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</si>
  <si>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</si>
  <si>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</si>
  <si>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</si>
  <si>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</si>
  <si>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</si>
  <si>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</si>
  <si>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</si>
  <si>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</si>
  <si>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</si>
  <si>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</si>
  <si>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</si>
  <si>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</si>
  <si>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</si>
  <si>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</si>
  <si>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</si>
  <si>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</si>
  <si>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</si>
  <si>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</si>
  <si>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</si>
  <si>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</si>
  <si>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</si>
  <si>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</si>
  <si>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</si>
  <si>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</si>
  <si>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</si>
  <si>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</si>
  <si>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</si>
  <si>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</si>
  <si>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</si>
  <si>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</si>
  <si>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</si>
  <si>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</si>
  <si>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</si>
  <si>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</si>
  <si>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</si>
  <si>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</si>
  <si>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</si>
  <si>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</si>
  <si>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</si>
  <si>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</si>
  <si>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</si>
  <si>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</si>
  <si>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</si>
  <si>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</si>
  <si>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</si>
  <si>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</si>
  <si>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</si>
  <si>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</si>
  <si>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</si>
  <si>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</si>
  <si>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</si>
  <si>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</si>
  <si>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</si>
  <si>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</si>
  <si>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</si>
  <si>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</si>
  <si>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</si>
  <si>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</si>
  <si>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</si>
  <si>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</si>
  <si>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</si>
  <si>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</si>
  <si>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</si>
  <si>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</si>
  <si>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</si>
  <si>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</si>
  <si>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</si>
  <si>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</si>
  <si>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</si>
  <si>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</si>
  <si>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</si>
  <si>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</si>
  <si>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</si>
  <si>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</si>
  <si>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</si>
  <si>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</si>
  <si>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</si>
  <si>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</si>
  <si>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</si>
  <si>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</si>
  <si>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</si>
  <si>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</si>
  <si>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</si>
  <si>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</si>
  <si>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</si>
  <si>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</si>
  <si>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</si>
  <si>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</si>
  <si>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</si>
  <si>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</si>
  <si>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</si>
  <si>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</si>
  <si>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</si>
  <si>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</si>
  <si>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</si>
  <si>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</si>
  <si>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</si>
  <si>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</si>
  <si>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</si>
  <si>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</si>
  <si>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</si>
  <si>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</si>
  <si>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</si>
  <si>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</si>
  <si>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</si>
  <si>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</si>
  <si>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</si>
  <si>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</si>
  <si>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</si>
  <si>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</si>
  <si>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</si>
  <si>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</si>
  <si>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</si>
  <si>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</si>
  <si>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</si>
  <si>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</si>
  <si>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</si>
  <si>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</si>
  <si>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</si>
  <si>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</si>
  <si>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</si>
  <si>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</si>
  <si>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</si>
  <si>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</si>
  <si>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</si>
  <si>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</si>
  <si>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</si>
  <si>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</si>
  <si>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</si>
  <si>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</si>
  <si>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</si>
  <si>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</si>
  <si>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</si>
  <si>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</si>
  <si>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</si>
  <si>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</si>
  <si>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</si>
  <si>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</si>
  <si>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</si>
  <si>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</si>
  <si>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</si>
  <si>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</si>
  <si>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</si>
  <si>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</si>
  <si>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</si>
  <si>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</si>
  <si>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</si>
  <si>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</si>
  <si>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</si>
  <si>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</si>
  <si>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</si>
  <si>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</si>
  <si>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</si>
  <si>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</si>
  <si>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</si>
  <si>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</si>
  <si>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</si>
  <si>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</si>
  <si>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</si>
  <si>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</si>
  <si>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</si>
  <si>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</si>
  <si>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</si>
  <si>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</si>
  <si>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</si>
  <si>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</si>
  <si>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</si>
  <si>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</si>
  <si>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</si>
  <si>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</si>
  <si>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</si>
  <si>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</si>
  <si>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</si>
  <si>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</si>
  <si>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</si>
  <si>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</si>
  <si>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</si>
  <si>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</si>
  <si>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</si>
  <si>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</si>
  <si>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</si>
  <si>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</si>
  <si>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</si>
  <si>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</si>
  <si>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</si>
  <si>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</si>
  <si>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</si>
  <si>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</si>
  <si>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</si>
  <si>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</si>
  <si>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</si>
  <si>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</si>
  <si>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</si>
  <si>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</si>
  <si>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</si>
  <si>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</si>
  <si>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</si>
  <si>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</si>
  <si>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</si>
  <si>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</si>
  <si>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</si>
  <si>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</si>
  <si>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</si>
  <si>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</si>
  <si>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</si>
  <si>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</si>
  <si>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</si>
  <si>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</si>
  <si>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</si>
  <si>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</si>
  <si>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</si>
  <si>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</si>
  <si>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</si>
  <si>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</si>
  <si>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</si>
  <si>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</si>
  <si>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</si>
  <si>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</si>
  <si>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</si>
  <si>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</si>
  <si>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</si>
  <si>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</si>
  <si>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</si>
  <si>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</si>
  <si>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</si>
  <si>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</si>
  <si>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</si>
  <si>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</si>
  <si>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</si>
  <si>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</si>
  <si>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</si>
  <si>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</si>
  <si>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</si>
  <si>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</si>
  <si>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</si>
  <si>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</si>
  <si>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</si>
  <si>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</si>
  <si>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</si>
  <si>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</si>
  <si>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</si>
  <si>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</si>
  <si>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</si>
  <si>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</si>
  <si>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</si>
  <si>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</si>
  <si>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</si>
  <si>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</si>
  <si>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</si>
  <si>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</si>
  <si>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</si>
  <si>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</si>
  <si>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</si>
  <si>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</si>
  <si>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</si>
  <si>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</si>
  <si>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</si>
  <si>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</si>
  <si>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</si>
  <si>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</si>
  <si>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</si>
  <si>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</si>
  <si>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</si>
  <si>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</si>
  <si>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</si>
  <si>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</si>
  <si>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</si>
  <si>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</si>
  <si>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</si>
  <si>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</si>
  <si>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</si>
  <si>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</si>
  <si>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</si>
  <si>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</si>
  <si>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</si>
  <si>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</si>
  <si>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</si>
  <si>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</si>
  <si>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</si>
  <si>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</si>
  <si>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</si>
  <si>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</si>
  <si>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</si>
  <si>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</si>
  <si>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</si>
  <si>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</si>
  <si>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</si>
  <si>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</si>
  <si>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</si>
  <si>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</si>
  <si>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</si>
  <si>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</si>
  <si>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</si>
  <si>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</si>
  <si>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</si>
  <si>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</si>
  <si>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</si>
  <si>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</si>
  <si>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</si>
  <si>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</si>
  <si>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</si>
  <si>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</si>
  <si>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</si>
  <si>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</si>
  <si>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</si>
  <si>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</si>
  <si>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</si>
  <si>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</si>
  <si>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</si>
  <si>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</si>
  <si>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</si>
  <si>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</si>
  <si>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</si>
  <si>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</si>
  <si>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</si>
  <si>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</si>
  <si>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</si>
  <si>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</si>
  <si>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</si>
  <si>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</si>
  <si>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</si>
  <si>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</si>
  <si>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</si>
  <si>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</si>
  <si>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</si>
  <si>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</si>
  <si>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</si>
  <si>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</si>
  <si>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</si>
  <si>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</si>
  <si>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</si>
  <si>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</si>
  <si>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</si>
  <si>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</si>
  <si>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</si>
  <si>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</si>
  <si>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</si>
  <si>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</si>
  <si>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</si>
  <si>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</si>
  <si>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</si>
  <si>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</si>
  <si>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</si>
  <si>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</si>
  <si>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</si>
  <si>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</si>
  <si>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</si>
  <si>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</si>
  <si>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</si>
  <si>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</si>
  <si>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</si>
  <si>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</si>
  <si>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</si>
  <si>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</si>
  <si>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</si>
  <si>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</si>
  <si>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</si>
  <si>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</si>
  <si>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</si>
  <si>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</si>
  <si>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</si>
  <si>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</si>
  <si>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</si>
  <si>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</si>
  <si>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</si>
  <si>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</si>
  <si>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</si>
  <si>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</si>
  <si>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</si>
  <si>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</si>
  <si>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</si>
  <si>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</si>
  <si>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</si>
  <si>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</si>
  <si>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</si>
  <si>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</si>
  <si>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</si>
  <si>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</si>
  <si>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</si>
  <si>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</si>
  <si>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</si>
  <si>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</si>
  <si>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</si>
  <si>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</si>
  <si>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</si>
  <si>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</si>
  <si>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</si>
  <si>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</si>
  <si>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</si>
  <si>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</si>
  <si>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</si>
  <si>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</si>
  <si>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</si>
  <si>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</si>
  <si>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</si>
  <si>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</si>
  <si>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</si>
  <si>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</si>
  <si>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</si>
  <si>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</si>
  <si>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</si>
  <si>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</si>
  <si>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</si>
  <si>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</si>
  <si>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</si>
  <si>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</si>
  <si>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</si>
  <si>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</si>
  <si>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</si>
  <si>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</si>
  <si>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</si>
  <si>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</si>
  <si>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</si>
  <si>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</si>
  <si>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</si>
  <si>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</si>
  <si>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</si>
  <si>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</si>
  <si>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</si>
  <si>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</si>
  <si>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</si>
  <si>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</si>
  <si>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</si>
  <si>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</si>
  <si>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</si>
  <si>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</si>
  <si>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</si>
  <si>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</si>
  <si>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</si>
  <si>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</si>
  <si>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</si>
  <si>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</si>
  <si>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</si>
  <si>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</si>
  <si>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</si>
  <si>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</si>
  <si>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</si>
  <si>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</si>
  <si>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</si>
  <si>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</si>
  <si>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</si>
  <si>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</si>
  <si>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</si>
  <si>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</si>
  <si>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</si>
  <si>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</si>
  <si>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</si>
  <si>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</si>
  <si>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</si>
  <si>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</si>
  <si>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</si>
  <si>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</si>
  <si>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</si>
  <si>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</si>
  <si>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</si>
  <si>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</si>
  <si>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</si>
  <si>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</si>
  <si>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</si>
  <si>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</si>
  <si>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</si>
  <si>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</si>
  <si>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</si>
  <si>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</si>
  <si>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</si>
  <si>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</si>
  <si>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</si>
  <si>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</si>
  <si>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</si>
  <si>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</si>
  <si>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</si>
  <si>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</si>
  <si>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</si>
  <si>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</si>
  <si>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</si>
  <si>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</si>
  <si>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</si>
  <si>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</si>
  <si>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</si>
  <si>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</si>
  <si>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</si>
  <si>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</si>
  <si>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</si>
  <si>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</si>
  <si>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</si>
  <si>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</si>
  <si>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</si>
  <si>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</si>
  <si>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</si>
  <si>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</si>
  <si>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</si>
  <si>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</si>
  <si>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</si>
  <si>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</si>
  <si>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</si>
  <si>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</si>
  <si>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</si>
  <si>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</si>
  <si>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</si>
  <si>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</si>
  <si>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</si>
  <si>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</si>
  <si>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</si>
  <si>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</si>
  <si>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</si>
  <si>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</si>
  <si>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</si>
  <si>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</si>
  <si>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</si>
  <si>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</si>
  <si>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</si>
  <si>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</si>
  <si>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</si>
  <si>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</si>
  <si>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</si>
  <si>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</si>
  <si>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</si>
  <si>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</si>
  <si>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</si>
  <si>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</si>
  <si>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</si>
  <si>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</si>
  <si>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</si>
  <si>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</si>
  <si>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</si>
  <si>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</si>
  <si>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</si>
  <si>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</si>
  <si>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</si>
  <si>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</si>
  <si>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</si>
  <si>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</si>
  <si>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</si>
  <si>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</si>
  <si>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</si>
  <si>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</si>
  <si>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</si>
  <si>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</si>
  <si>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</si>
  <si>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</si>
  <si>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</si>
  <si>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</si>
  <si>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</si>
  <si>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</si>
  <si>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</si>
  <si>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</si>
  <si>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</si>
  <si>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</si>
  <si>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</si>
  <si>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</si>
  <si>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</si>
  <si>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</si>
  <si>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</si>
  <si>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</si>
  <si>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</si>
  <si>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</si>
  <si>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</si>
  <si>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</si>
  <si>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</si>
  <si>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</si>
  <si>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</si>
  <si>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</si>
  <si>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</si>
  <si>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</si>
  <si>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</si>
  <si>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</si>
  <si>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</si>
  <si>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</si>
  <si>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</si>
  <si>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</si>
  <si>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</si>
  <si>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</si>
  <si>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</si>
  <si>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</si>
  <si>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</si>
  <si>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</si>
  <si>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</si>
  <si>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</si>
  <si>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</si>
  <si>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</si>
  <si>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</si>
  <si>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</si>
  <si>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</si>
  <si>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</si>
  <si>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</si>
  <si>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</si>
  <si>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</si>
  <si>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</si>
  <si>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</si>
  <si>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</si>
  <si>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</si>
  <si>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</si>
  <si>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</si>
  <si>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</si>
  <si>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</si>
  <si>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</si>
  <si>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</si>
  <si>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</si>
  <si>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</si>
  <si>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</si>
  <si>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</si>
  <si>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</si>
  <si>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</si>
  <si>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</si>
  <si>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</si>
  <si>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</si>
  <si>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</si>
  <si>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</si>
  <si>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</si>
  <si>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</si>
  <si>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</si>
  <si>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</si>
  <si>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</si>
  <si>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</si>
  <si>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</si>
  <si>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</si>
  <si>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</si>
  <si>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</si>
  <si>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</si>
  <si>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</si>
  <si>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</si>
  <si>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</si>
  <si>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</si>
  <si>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</si>
  <si>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</si>
  <si>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</si>
  <si>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</si>
  <si>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</si>
  <si>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</si>
  <si>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</si>
  <si>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</si>
  <si>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</si>
  <si>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</si>
  <si>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</si>
  <si>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</si>
  <si>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</si>
  <si>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</si>
  <si>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</si>
  <si>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</si>
  <si>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</si>
  <si>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</si>
  <si>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</si>
  <si>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</si>
  <si>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</si>
  <si>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</si>
  <si>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</si>
  <si>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</si>
  <si>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</si>
  <si>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</si>
  <si>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</si>
  <si>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</si>
  <si>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</si>
  <si>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</si>
  <si>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</si>
  <si>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</si>
  <si>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</si>
  <si>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</si>
  <si>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</si>
  <si>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</si>
  <si>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</si>
  <si>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</si>
  <si>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</si>
  <si>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</si>
  <si>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</si>
  <si>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</si>
  <si>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</si>
  <si>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</si>
  <si>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</si>
  <si>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</si>
  <si>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</si>
  <si>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</si>
  <si>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</si>
  <si>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</si>
  <si>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</si>
  <si>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</si>
  <si>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</si>
  <si>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</si>
  <si>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</si>
  <si>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</si>
  <si>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</si>
  <si>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</si>
  <si>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</si>
  <si>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</si>
  <si>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</si>
  <si>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</si>
  <si>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</si>
  <si>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</si>
  <si>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</si>
  <si>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</si>
  <si>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</si>
  <si>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</si>
  <si>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</si>
  <si>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</si>
  <si>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</si>
  <si>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</si>
  <si>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</si>
  <si>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</si>
  <si>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</si>
  <si>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</si>
  <si>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</si>
  <si>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</si>
  <si>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</si>
  <si>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</si>
  <si>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</si>
  <si>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</si>
  <si>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</si>
  <si>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</si>
  <si>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</si>
  <si>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</si>
  <si>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</si>
  <si>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</si>
  <si>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</si>
  <si>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</si>
  <si>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</si>
  <si>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</si>
  <si>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</si>
  <si>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</si>
  <si>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</si>
  <si>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</si>
  <si>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</si>
  <si>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</si>
  <si>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</si>
  <si>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</si>
  <si>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</si>
  <si>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</si>
  <si>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</si>
  <si>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</si>
  <si>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</si>
  <si>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</si>
  <si>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</si>
  <si>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</si>
  <si>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</si>
  <si>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</si>
  <si>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</si>
  <si>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</si>
  <si>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</si>
  <si>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</si>
  <si>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</si>
  <si>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</si>
  <si>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</si>
  <si>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</si>
  <si>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</si>
  <si>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</si>
  <si>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</si>
  <si>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</si>
  <si>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</si>
  <si>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</si>
  <si>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</si>
  <si>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</si>
  <si>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</si>
  <si>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</si>
  <si>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</si>
  <si>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</si>
  <si>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</si>
  <si>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</si>
  <si>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</si>
  <si>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</si>
  <si>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</si>
  <si>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</si>
  <si>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</si>
  <si>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</si>
  <si>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</si>
  <si>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</si>
  <si>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</si>
  <si>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</si>
  <si>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</si>
  <si>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</si>
  <si>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</si>
  <si>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</si>
  <si>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</si>
  <si>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</si>
  <si>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</si>
  <si>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</si>
  <si>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</si>
  <si>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</si>
  <si>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</si>
  <si>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</si>
  <si>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</si>
  <si>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</si>
  <si>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</si>
  <si>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</si>
  <si>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</si>
  <si>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</si>
  <si>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</si>
  <si>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</si>
  <si>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</si>
  <si>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</si>
  <si>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</si>
  <si>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</si>
  <si>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</si>
  <si>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</si>
  <si>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</si>
  <si>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</si>
  <si>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</si>
  <si>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</si>
  <si>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</si>
  <si>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</si>
  <si>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</si>
  <si>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</si>
  <si>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</si>
  <si>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</si>
  <si>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</si>
  <si>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</si>
  <si>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</si>
  <si>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</si>
  <si>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</si>
  <si>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</si>
  <si>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</si>
  <si>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</si>
  <si>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</si>
  <si>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</si>
  <si>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</si>
  <si>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</si>
  <si>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</si>
  <si>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</si>
  <si>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</si>
  <si>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</si>
  <si>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</si>
  <si>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</si>
  <si>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</si>
  <si>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</si>
  <si>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</si>
  <si>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</si>
  <si>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</si>
  <si>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</si>
  <si>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</si>
  <si>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</si>
  <si>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</si>
  <si>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</si>
  <si>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</si>
  <si>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</si>
  <si>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</si>
  <si>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</si>
  <si>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</si>
  <si>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</si>
  <si>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</si>
  <si>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</si>
  <si>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</si>
  <si>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</si>
  <si>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</si>
  <si>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</si>
  <si>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</si>
  <si>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</si>
  <si>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</si>
  <si>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</si>
  <si>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</si>
  <si>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</si>
  <si>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</si>
  <si>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</si>
  <si>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</si>
  <si>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</si>
  <si>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</si>
  <si>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</si>
  <si>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</si>
  <si>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</si>
  <si>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</si>
  <si>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</si>
  <si>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</si>
  <si>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</si>
  <si>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</si>
  <si>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</si>
  <si>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</si>
  <si>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</si>
  <si>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</si>
  <si>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</si>
  <si>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</si>
  <si>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</si>
  <si>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</si>
  <si>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</si>
  <si>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</si>
  <si>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</si>
  <si>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</si>
  <si>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</si>
  <si>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</si>
  <si>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</si>
  <si>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</si>
  <si>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</si>
  <si>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</si>
  <si>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</si>
  <si>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</si>
  <si>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</si>
  <si>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</si>
  <si>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</si>
  <si>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</si>
  <si>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</si>
  <si>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</si>
  <si>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</si>
  <si>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</si>
  <si>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</si>
  <si>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</si>
  <si>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</si>
  <si>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</si>
  <si>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</si>
  <si>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</si>
  <si>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</si>
  <si>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</si>
  <si>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</si>
  <si>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</si>
  <si>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</si>
  <si>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</si>
  <si>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</si>
  <si>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</si>
  <si>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</si>
  <si>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</si>
  <si>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</si>
  <si>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</si>
  <si>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</si>
  <si>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</si>
  <si>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</si>
  <si>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</si>
  <si>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</si>
  <si>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</si>
  <si>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</si>
  <si>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</si>
  <si>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</si>
  <si>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</si>
  <si>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</si>
  <si>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</si>
  <si>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</si>
  <si>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</si>
  <si>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</si>
  <si>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</si>
  <si>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</si>
  <si>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</si>
  <si>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</si>
  <si>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</si>
  <si>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</si>
  <si>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</si>
  <si>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</si>
  <si>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</si>
  <si>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</si>
  <si>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</si>
  <si>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</si>
  <si>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</si>
  <si>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</si>
  <si>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</si>
  <si>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</si>
  <si>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</si>
  <si>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</si>
  <si>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</si>
  <si>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</si>
  <si>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</si>
  <si>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</si>
  <si>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</si>
  <si>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</si>
  <si>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</si>
  <si>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</si>
  <si>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</si>
  <si>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</si>
  <si>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</si>
  <si>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</si>
  <si>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</si>
  <si>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</si>
  <si>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</si>
  <si>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</si>
  <si>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</si>
  <si>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</si>
  <si>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</si>
  <si>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</si>
  <si>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</si>
  <si>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</si>
  <si>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</si>
  <si>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</si>
  <si>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</si>
  <si>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</si>
  <si>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</si>
  <si>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</si>
  <si>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</si>
  <si>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</si>
  <si>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</si>
  <si>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</si>
  <si>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</si>
  <si>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</si>
  <si>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</si>
  <si>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</si>
  <si>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</si>
  <si>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</si>
  <si>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</si>
  <si>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</si>
  <si>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</si>
  <si>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</si>
  <si>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</si>
  <si>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</si>
  <si>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</si>
  <si>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</si>
  <si>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</si>
  <si>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</si>
  <si>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</si>
  <si>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</si>
  <si>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</si>
  <si>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</si>
  <si>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</si>
  <si>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</si>
  <si>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</si>
  <si>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</si>
  <si>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</si>
  <si>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</si>
  <si>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</si>
  <si>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</si>
  <si>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</si>
  <si>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</si>
  <si>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</si>
  <si>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</si>
  <si>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</si>
  <si>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</si>
  <si>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</si>
  <si>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</si>
  <si>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</si>
  <si>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</si>
  <si>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</si>
  <si>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</si>
  <si>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</si>
  <si>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</si>
  <si>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</si>
  <si>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</si>
  <si>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</si>
  <si>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</si>
  <si>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</si>
  <si>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</si>
  <si>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</si>
  <si>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</si>
  <si>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</si>
  <si>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</si>
  <si>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</si>
  <si>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</si>
  <si>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</si>
  <si>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</si>
  <si>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</si>
  <si>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</si>
  <si>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</si>
  <si>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</si>
  <si>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</si>
  <si>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</si>
  <si>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</si>
  <si>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</si>
  <si>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</si>
  <si>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</si>
  <si>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</si>
  <si>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</si>
  <si>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</si>
  <si>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</si>
  <si>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</si>
  <si>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</si>
  <si>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</si>
  <si>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</si>
  <si>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</si>
  <si>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</si>
  <si>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</si>
  <si>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</si>
  <si>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</si>
  <si>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</si>
  <si>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</si>
  <si>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</si>
  <si>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</si>
  <si>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</si>
  <si>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</si>
  <si>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</si>
  <si>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</si>
  <si>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</si>
  <si>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</si>
  <si>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</si>
  <si>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</si>
  <si>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</si>
  <si>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</si>
  <si>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</si>
  <si>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</si>
  <si>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</si>
  <si>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</si>
  <si>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</si>
  <si>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</si>
  <si>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</si>
  <si>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</si>
  <si>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</si>
  <si>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</si>
  <si>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</si>
  <si>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</si>
  <si>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</si>
  <si>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</si>
  <si>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</si>
  <si>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</si>
  <si>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</si>
  <si>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</si>
  <si>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</si>
  <si>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</si>
  <si>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</si>
  <si>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</si>
  <si>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</si>
  <si>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</si>
  <si>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</si>
  <si>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</si>
  <si>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</si>
  <si>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</si>
  <si>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</si>
  <si>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</si>
  <si>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</si>
  <si>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</si>
  <si>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</si>
  <si>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</si>
  <si>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</si>
  <si>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</si>
  <si>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</si>
  <si>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</si>
  <si>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</si>
  <si>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</si>
  <si>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</si>
  <si>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</si>
  <si>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</si>
  <si>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</si>
  <si>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</si>
  <si>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</si>
  <si>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</si>
  <si>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</si>
  <si>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</si>
  <si>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</si>
  <si>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</si>
  <si>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</si>
  <si>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</si>
  <si>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</si>
  <si>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</si>
  <si>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</si>
  <si>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</si>
  <si>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</si>
  <si>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</si>
  <si>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</si>
  <si>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</si>
  <si>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</si>
  <si>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</si>
  <si>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</si>
  <si>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</si>
  <si>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</si>
  <si>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</si>
  <si>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</si>
  <si>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</si>
  <si>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</si>
  <si>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</si>
  <si>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</si>
  <si>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</si>
  <si>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</si>
  <si>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</si>
  <si>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</si>
  <si>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</si>
  <si>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</si>
  <si>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</si>
  <si>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</si>
  <si>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</si>
  <si>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</si>
  <si>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</si>
  <si>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</si>
  <si>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</si>
  <si>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</si>
  <si>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</si>
  <si>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</si>
  <si>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</si>
  <si>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</si>
  <si>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</si>
  <si>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</si>
  <si>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</si>
  <si>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</si>
  <si>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</si>
  <si>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</si>
  <si>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</si>
  <si>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</si>
  <si>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</si>
  <si>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</si>
  <si>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</si>
  <si>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</si>
  <si>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</si>
  <si>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</si>
  <si>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</si>
  <si>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</si>
  <si>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</si>
  <si>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</si>
  <si>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</si>
  <si>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</si>
  <si>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</si>
  <si>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</si>
  <si>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</si>
  <si>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</si>
  <si>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</si>
  <si>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</si>
  <si>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</si>
  <si>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</si>
  <si>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</si>
  <si>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</si>
  <si>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</si>
  <si>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</si>
  <si>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</si>
  <si>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</si>
  <si>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</si>
  <si>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</si>
  <si>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</si>
  <si>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</si>
  <si>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</si>
  <si>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</si>
  <si>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</si>
  <si>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</si>
  <si>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</si>
  <si>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</si>
  <si>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</si>
  <si>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</si>
  <si>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</si>
  <si>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</si>
  <si>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</si>
  <si>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</si>
  <si>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</si>
  <si>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</si>
  <si>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</si>
  <si>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</si>
  <si>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</si>
  <si>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</si>
  <si>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</si>
  <si>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</si>
  <si>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</si>
  <si>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</si>
  <si>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</si>
  <si>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</si>
  <si>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</si>
  <si>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</si>
  <si>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</si>
  <si>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</si>
  <si>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</si>
  <si>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</si>
  <si>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</si>
  <si>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</si>
  <si>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</si>
  <si>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</si>
  <si>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</si>
  <si>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</si>
  <si>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</si>
  <si>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</si>
  <si>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</si>
  <si>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</si>
  <si>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</si>
  <si>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</si>
  <si>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</si>
  <si>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</si>
  <si>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</si>
  <si>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</si>
  <si>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</si>
  <si>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</si>
  <si>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</si>
  <si>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</si>
  <si>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</si>
  <si>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</si>
  <si>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</si>
  <si>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</si>
  <si>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</si>
  <si>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</si>
  <si>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</si>
  <si>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</si>
  <si>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</si>
  <si>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</si>
  <si>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</si>
  <si>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</si>
  <si>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</si>
  <si>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</si>
  <si>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</si>
  <si>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</si>
  <si>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</si>
  <si>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</si>
  <si>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</si>
  <si>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</si>
  <si>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</si>
  <si>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</si>
  <si>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</si>
  <si>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</si>
  <si>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</si>
  <si>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</si>
  <si>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</si>
  <si>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</si>
  <si>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</si>
  <si>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</si>
  <si>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</si>
  <si>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</si>
  <si>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</si>
  <si>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</si>
  <si>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</si>
  <si>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</si>
  <si>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</si>
  <si>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</si>
  <si>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</si>
  <si>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</si>
  <si>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</si>
  <si>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</si>
  <si>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</si>
  <si>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</si>
  <si>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</si>
  <si>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</si>
  <si>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</si>
  <si>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</si>
  <si>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</si>
  <si>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</si>
  <si>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</si>
  <si>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</si>
  <si>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</si>
  <si>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</si>
  <si>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</si>
  <si>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</si>
  <si>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</si>
  <si>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</si>
  <si>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</si>
  <si>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</si>
  <si>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</si>
  <si>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</si>
  <si>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</si>
  <si>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</si>
  <si>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</si>
  <si>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</si>
  <si>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</si>
  <si>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</si>
  <si>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</si>
  <si>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</si>
  <si>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</si>
  <si>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</si>
  <si>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</si>
  <si>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</si>
  <si>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</si>
  <si>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</si>
  <si>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</si>
  <si>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</si>
  <si>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</si>
  <si>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</si>
  <si>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</si>
  <si>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</si>
  <si>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</si>
  <si>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</si>
  <si>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</si>
  <si>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</si>
  <si>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</si>
  <si>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</si>
  <si>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</si>
  <si>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</si>
  <si>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</si>
  <si>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</si>
  <si>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</si>
  <si>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</si>
  <si>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</si>
  <si>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</si>
  <si>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</si>
  <si>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</si>
  <si>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</si>
  <si>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</si>
  <si>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</si>
  <si>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</si>
  <si>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</si>
  <si>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</si>
  <si>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</si>
  <si>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</si>
  <si>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</si>
  <si>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</si>
  <si>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</si>
  <si>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</si>
  <si>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</si>
  <si>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</si>
  <si>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</si>
  <si>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</si>
  <si>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</si>
  <si>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</si>
  <si>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</si>
  <si>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</si>
  <si>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</si>
  <si>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</si>
  <si>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</si>
  <si>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</si>
  <si>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</si>
  <si>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</si>
  <si>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</si>
  <si>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</si>
  <si>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</si>
  <si>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</si>
  <si>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</si>
  <si>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</si>
  <si>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</si>
  <si>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</si>
  <si>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</si>
  <si>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</si>
  <si>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</si>
  <si>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</si>
  <si>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</si>
  <si>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</si>
  <si>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</si>
  <si>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</si>
  <si>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</si>
  <si>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</si>
  <si>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</si>
  <si>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</si>
  <si>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</si>
  <si>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</si>
  <si>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</si>
  <si>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</si>
  <si>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</si>
  <si>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</si>
  <si>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</si>
  <si>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</si>
  <si>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</si>
  <si>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</si>
  <si>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</si>
  <si>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</si>
  <si>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</si>
  <si>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</si>
  <si>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</si>
  <si>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</si>
  <si>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</si>
  <si>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</si>
  <si>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</si>
  <si>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</si>
  <si>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</si>
  <si>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</si>
  <si>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</si>
  <si>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</si>
  <si>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</si>
  <si>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</si>
  <si>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</si>
  <si>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</si>
  <si>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</si>
  <si>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</si>
  <si>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</si>
  <si>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</si>
  <si>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</si>
  <si>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</si>
  <si>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</si>
  <si>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</si>
  <si>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</si>
  <si>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</si>
  <si>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</si>
  <si>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</si>
  <si>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</si>
  <si>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</si>
  <si>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</si>
  <si>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</si>
  <si>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</si>
  <si>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</si>
  <si>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</si>
  <si>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</si>
  <si>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</si>
  <si>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</si>
  <si>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</si>
  <si>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</si>
  <si>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</si>
  <si>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</si>
  <si>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</si>
  <si>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</si>
  <si>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</si>
  <si>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</si>
  <si>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</si>
  <si>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</si>
  <si>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</si>
  <si>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</si>
  <si>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</si>
  <si>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</si>
  <si>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</si>
  <si>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</si>
  <si>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</si>
  <si>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</si>
  <si>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</si>
  <si>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</si>
  <si>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</si>
  <si>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</si>
  <si>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</si>
  <si>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</si>
  <si>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</si>
  <si>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</si>
  <si>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</si>
  <si>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</si>
  <si>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</si>
  <si>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</si>
  <si>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</si>
  <si>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</si>
  <si>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</si>
  <si>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</si>
  <si>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</si>
  <si>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</si>
  <si>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</si>
  <si>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</si>
  <si>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</si>
  <si>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</si>
  <si>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</si>
  <si>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</si>
  <si>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</si>
  <si>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</si>
  <si>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</si>
  <si>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</si>
  <si>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</si>
  <si>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</si>
  <si>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</si>
  <si>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</si>
  <si>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</si>
  <si>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</si>
  <si>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</si>
  <si>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</si>
  <si>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</si>
  <si>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</si>
  <si>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</si>
  <si>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</si>
  <si>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</si>
  <si>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</si>
  <si>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</si>
  <si>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</si>
  <si>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</si>
  <si>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</si>
  <si>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</si>
  <si>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</si>
  <si>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</si>
  <si>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</si>
  <si>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</si>
  <si>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</si>
  <si>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</si>
  <si>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</si>
  <si>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</si>
  <si>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</si>
  <si>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</si>
  <si>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</si>
  <si>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</si>
  <si>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</si>
  <si>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</si>
  <si>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</si>
  <si>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</si>
  <si>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</si>
  <si>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</si>
  <si>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</si>
  <si>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</si>
  <si>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</si>
  <si>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</si>
  <si>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</si>
  <si>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</si>
  <si>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</si>
  <si>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</si>
  <si>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</si>
  <si>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</si>
  <si>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</si>
  <si>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</si>
  <si>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</si>
  <si>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</si>
  <si>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</si>
  <si>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</si>
  <si>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</si>
  <si>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</si>
  <si>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</si>
  <si>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</si>
  <si>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</si>
  <si>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</si>
  <si>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</si>
  <si>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</si>
  <si>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</si>
  <si>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</si>
  <si>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</si>
  <si>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</si>
  <si>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</si>
  <si>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</si>
  <si>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</si>
  <si>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</si>
  <si>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</si>
  <si>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</si>
  <si>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</si>
  <si>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</si>
  <si>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</si>
  <si>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</si>
  <si>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</si>
  <si>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</si>
  <si>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</si>
  <si>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</si>
  <si>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</si>
  <si>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</si>
  <si>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</si>
  <si>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</si>
  <si>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</si>
  <si>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</si>
  <si>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</si>
  <si>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</si>
  <si>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</si>
  <si>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</si>
  <si>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</si>
  <si>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</si>
  <si>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</si>
  <si>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</si>
  <si>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</si>
  <si>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</si>
  <si>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</si>
  <si>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</si>
  <si>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</si>
  <si>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</si>
  <si>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</si>
  <si>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</si>
  <si>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</si>
  <si>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</si>
  <si>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</si>
  <si>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</si>
  <si>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</si>
  <si>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</si>
  <si>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</si>
  <si>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</si>
  <si>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</si>
  <si>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</si>
  <si>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</si>
  <si>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</si>
  <si>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</si>
  <si>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</si>
  <si>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</si>
  <si>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</si>
  <si>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</si>
  <si>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</si>
  <si>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</si>
  <si>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</si>
  <si>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</si>
  <si>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</si>
  <si>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</si>
  <si>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</si>
  <si>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</si>
  <si>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</si>
  <si>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</si>
  <si>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</si>
  <si>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</si>
  <si>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</si>
  <si>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</si>
  <si>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</si>
  <si>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</si>
  <si>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</si>
  <si>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</si>
  <si>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</si>
  <si>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</si>
  <si>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</si>
  <si>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</si>
  <si>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</si>
  <si>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</si>
  <si>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</si>
  <si>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</si>
  <si>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</si>
  <si>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</si>
  <si>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</si>
  <si>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</si>
  <si>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</si>
  <si>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</si>
  <si>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</si>
  <si>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</si>
  <si>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</si>
  <si>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</si>
  <si>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</si>
  <si>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</si>
  <si>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</si>
  <si>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</si>
  <si>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</si>
  <si>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</si>
  <si>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</si>
  <si>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</si>
  <si>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</si>
  <si>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</si>
  <si>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</si>
  <si>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</si>
  <si>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</si>
  <si>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</si>
  <si>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</si>
  <si>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</si>
  <si>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</si>
  <si>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</si>
  <si>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</si>
  <si>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</si>
  <si>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</si>
  <si>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</si>
  <si>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</si>
  <si>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</si>
  <si>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</si>
  <si>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</si>
  <si>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</si>
  <si>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</si>
  <si>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</si>
  <si>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</si>
  <si>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</si>
  <si>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</si>
  <si>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</si>
  <si>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</si>
  <si>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</si>
  <si>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</si>
  <si>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</si>
  <si>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</si>
  <si>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</si>
  <si>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</si>
  <si>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</si>
  <si>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</si>
  <si>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</si>
  <si>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</si>
  <si>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</si>
  <si>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</si>
  <si>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</si>
  <si>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</si>
  <si>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</si>
  <si>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</si>
  <si>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</si>
  <si>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</si>
  <si>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</si>
  <si>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</si>
  <si>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</si>
  <si>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</si>
  <si>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</si>
  <si>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</si>
  <si>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</si>
  <si>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</si>
  <si>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</si>
  <si>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</si>
  <si>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</si>
  <si>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</si>
  <si>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</si>
  <si>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</si>
  <si>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</si>
  <si>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</si>
  <si>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</si>
  <si>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</si>
  <si>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</si>
  <si>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</si>
  <si>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</si>
  <si>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</si>
  <si>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</si>
  <si>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</si>
  <si>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</si>
  <si>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</si>
  <si>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</si>
  <si>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</si>
  <si>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</si>
  <si>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</si>
  <si>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</si>
  <si>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</si>
  <si>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</si>
  <si>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</si>
  <si>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</si>
  <si>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</si>
  <si>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</si>
  <si>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</si>
  <si>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</si>
  <si>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</si>
  <si>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</si>
  <si>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</si>
  <si>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</si>
  <si>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</si>
  <si>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</si>
  <si>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</si>
  <si>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</si>
  <si>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</si>
  <si>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</si>
  <si>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</si>
  <si>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</si>
  <si>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</si>
  <si>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</si>
  <si>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</si>
  <si>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</si>
  <si>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</si>
  <si>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</si>
  <si>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</si>
  <si>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</si>
  <si>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</si>
  <si>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</si>
  <si>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</si>
  <si>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</si>
  <si>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</si>
  <si>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</si>
  <si>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</si>
  <si>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</si>
  <si>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</si>
  <si>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</si>
  <si>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</si>
  <si>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</si>
  <si>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</si>
  <si>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</si>
  <si>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</si>
  <si>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</si>
  <si>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</si>
  <si>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</si>
  <si>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</si>
  <si>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</si>
  <si>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</si>
  <si>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</si>
  <si>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</si>
  <si>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</si>
  <si>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</si>
  <si>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</si>
  <si>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</si>
  <si>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</si>
  <si>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</si>
  <si>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</si>
  <si>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</si>
  <si>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</si>
  <si>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</si>
  <si>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</si>
  <si>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</si>
  <si>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</si>
  <si>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</si>
  <si>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</si>
  <si>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</si>
  <si>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</si>
  <si>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</si>
  <si>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</si>
  <si>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</si>
  <si>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</si>
  <si>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</si>
  <si>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</si>
  <si>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</si>
  <si>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</si>
  <si>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</si>
  <si>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</si>
  <si>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</si>
  <si>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</si>
  <si>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</si>
  <si>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</si>
  <si>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</si>
  <si>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</si>
  <si>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</si>
  <si>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</si>
  <si>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</si>
  <si>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</si>
  <si>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</si>
  <si>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</si>
  <si>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</si>
  <si>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</si>
  <si>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</si>
  <si>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</si>
  <si>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</si>
  <si>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</si>
  <si>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</si>
  <si>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</si>
  <si>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</si>
  <si>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</si>
  <si>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</si>
  <si>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</si>
  <si>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</si>
  <si>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</si>
  <si>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</si>
  <si>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</si>
  <si>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</si>
  <si>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</si>
  <si>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</si>
  <si>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</si>
  <si>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</si>
  <si>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</si>
  <si>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</si>
  <si>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</si>
  <si>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</si>
  <si>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</si>
  <si>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</si>
  <si>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</si>
  <si>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</si>
  <si>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</si>
  <si>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</si>
  <si>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</si>
  <si>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</si>
  <si>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</si>
  <si>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</si>
  <si>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</si>
  <si>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</si>
  <si>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</si>
  <si>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</si>
  <si>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</si>
  <si>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</si>
  <si>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</si>
  <si>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</si>
  <si>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</si>
  <si>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</si>
  <si>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</si>
  <si>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</si>
  <si>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</si>
  <si>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</si>
  <si>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</si>
  <si>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</si>
  <si>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</si>
  <si>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</si>
  <si>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</si>
  <si>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</si>
  <si>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</si>
  <si>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</si>
  <si>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</si>
  <si>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</si>
  <si>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</si>
  <si>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</si>
  <si>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</si>
  <si>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</si>
  <si>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</si>
  <si>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</si>
  <si>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</si>
  <si>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</si>
  <si>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</si>
  <si>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</si>
  <si>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</si>
  <si>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</si>
  <si>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</si>
  <si>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</si>
  <si>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</si>
  <si>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</si>
  <si>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</si>
  <si>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</si>
  <si>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</si>
  <si>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</si>
  <si>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</si>
  <si>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</si>
  <si>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</si>
  <si>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</si>
  <si>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</si>
  <si>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</si>
  <si>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</si>
  <si>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</si>
  <si>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</si>
  <si>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</si>
  <si>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</si>
  <si>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</si>
  <si>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</si>
  <si>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</si>
  <si>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</si>
  <si>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</si>
  <si>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</si>
  <si>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</si>
  <si>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</si>
  <si>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</si>
  <si>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</si>
  <si>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</si>
  <si>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</si>
  <si>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</si>
  <si>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</si>
  <si>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</si>
  <si>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</si>
  <si>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</si>
  <si>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</si>
  <si>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</si>
  <si>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</si>
  <si>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</si>
  <si>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</si>
  <si>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</si>
  <si>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</si>
  <si>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</si>
  <si>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</si>
  <si>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</si>
  <si>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</si>
  <si>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</si>
  <si>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</si>
  <si>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</si>
  <si>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</si>
  <si>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</si>
  <si>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</si>
  <si>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</si>
  <si>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</si>
  <si>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</si>
  <si>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</si>
  <si>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</si>
  <si>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</si>
  <si>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</si>
  <si>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</si>
  <si>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</si>
  <si>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</si>
  <si>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</si>
  <si>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</si>
  <si>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</si>
  <si>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</si>
  <si>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</si>
  <si>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</si>
  <si>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</si>
  <si>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</si>
  <si>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</si>
  <si>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</si>
  <si>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</si>
  <si>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</si>
  <si>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</si>
  <si>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</si>
  <si>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</si>
  <si>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</si>
  <si>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</si>
  <si>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</si>
  <si>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</si>
  <si>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</si>
  <si>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</si>
  <si>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</si>
  <si>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</si>
  <si>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</si>
  <si>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</si>
  <si>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</si>
  <si>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</si>
  <si>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</si>
  <si>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</si>
  <si>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</si>
  <si>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</si>
  <si>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</si>
  <si>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</si>
  <si>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</si>
  <si>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</si>
  <si>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</si>
  <si>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</si>
  <si>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</si>
  <si>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</si>
  <si>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</si>
  <si>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</si>
  <si>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</si>
  <si>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</si>
  <si>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</si>
  <si>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</si>
  <si>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</si>
  <si>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</si>
  <si>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</si>
  <si>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</si>
  <si>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</si>
  <si>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</si>
  <si>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</si>
  <si>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</si>
  <si>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</si>
  <si>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</si>
  <si>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</si>
  <si>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</si>
  <si>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</si>
  <si>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</si>
  <si>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</si>
  <si>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</si>
  <si>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</si>
  <si>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</si>
  <si>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</si>
  <si>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</si>
  <si>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</si>
  <si>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</si>
  <si>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</si>
  <si>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</si>
  <si>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</si>
  <si>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</si>
  <si>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</si>
  <si>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</si>
  <si>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</si>
  <si>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</si>
  <si>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</si>
  <si>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</si>
  <si>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</si>
  <si>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</si>
  <si>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</si>
  <si>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</si>
  <si>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</si>
  <si>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</si>
  <si>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</si>
  <si>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</si>
  <si>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</si>
  <si>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</si>
  <si>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</si>
  <si>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</si>
  <si>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</si>
  <si>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</si>
  <si>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</si>
  <si>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</si>
  <si>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</si>
  <si>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</si>
  <si>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</si>
  <si>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</si>
  <si>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</si>
  <si>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</si>
  <si>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</si>
  <si>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</si>
  <si>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</si>
  <si>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</si>
  <si>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</si>
  <si>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</si>
  <si>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</si>
  <si>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</si>
  <si>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</si>
  <si>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</si>
  <si>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</si>
  <si>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</si>
  <si>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</si>
  <si>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</si>
  <si>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</si>
  <si>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</si>
  <si>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</si>
  <si>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</si>
  <si>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</si>
  <si>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</si>
  <si>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</si>
  <si>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</si>
  <si>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</si>
  <si>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</si>
  <si>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</si>
  <si>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</si>
  <si>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</si>
  <si>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</si>
  <si>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</si>
  <si>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</si>
  <si>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</si>
  <si>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</si>
  <si>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</si>
  <si>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</si>
  <si>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</si>
  <si>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</si>
  <si>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</si>
  <si>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</si>
  <si>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</si>
  <si>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</si>
  <si>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</si>
  <si>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</si>
  <si>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</si>
  <si>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</si>
  <si>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</si>
  <si>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</si>
  <si>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</si>
  <si>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</si>
  <si>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</si>
  <si>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</si>
  <si>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</si>
  <si>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</si>
  <si>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</si>
  <si>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</si>
  <si>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</si>
  <si>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</si>
  <si>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</si>
  <si>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</si>
  <si>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</si>
  <si>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</si>
  <si>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</si>
  <si>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</si>
  <si>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</si>
  <si>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</si>
  <si>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</si>
  <si>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</si>
  <si>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</si>
  <si>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</si>
  <si>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</si>
  <si>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</si>
  <si>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</si>
  <si>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</si>
  <si>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</si>
  <si>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</si>
  <si>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</si>
  <si>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</si>
  <si>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</si>
  <si>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</si>
  <si>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</si>
  <si>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</si>
  <si>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</si>
  <si>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</si>
  <si>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</si>
  <si>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</si>
  <si>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</si>
  <si>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</si>
  <si>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</si>
  <si>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</si>
  <si>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</si>
  <si>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</si>
  <si>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</si>
  <si>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</si>
  <si>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</si>
  <si>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</si>
  <si>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</si>
  <si>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</si>
  <si>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</si>
  <si>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</si>
  <si>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</si>
  <si>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</si>
  <si>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</si>
  <si>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</si>
  <si>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</si>
  <si>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</si>
  <si>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</si>
  <si>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</si>
  <si>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</si>
  <si>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</si>
  <si>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</si>
  <si>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</si>
  <si>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</si>
  <si>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</si>
  <si>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</si>
  <si>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</si>
  <si>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</si>
  <si>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</si>
  <si>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</si>
  <si>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</si>
  <si>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</si>
  <si>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</si>
  <si>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</si>
  <si>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</si>
  <si>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</si>
  <si>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</si>
  <si>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</si>
  <si>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</si>
  <si>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</si>
  <si>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</si>
  <si>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</si>
  <si>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</si>
  <si>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</si>
  <si>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</si>
  <si>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</si>
  <si>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</si>
  <si>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</si>
  <si>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</si>
  <si>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</si>
  <si>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</si>
  <si>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</si>
  <si>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</si>
  <si>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</si>
  <si>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</si>
  <si>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</si>
  <si>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</si>
  <si>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</si>
  <si>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</si>
  <si>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</si>
  <si>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</si>
  <si>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</si>
  <si>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</si>
  <si>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</si>
  <si>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</si>
  <si>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</si>
  <si>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</si>
  <si>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</si>
  <si>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</si>
  <si>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</si>
  <si>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</si>
  <si>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</si>
  <si>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</si>
  <si>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</si>
  <si>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</si>
  <si>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</si>
  <si>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</si>
  <si>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</si>
  <si>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</si>
  <si>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</si>
  <si>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</si>
  <si>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</si>
  <si>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</si>
  <si>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</si>
  <si>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</si>
  <si>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</si>
  <si>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</si>
  <si>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</si>
  <si>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</si>
  <si>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</si>
  <si>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</si>
  <si>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</si>
  <si>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</si>
  <si>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</si>
  <si>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</si>
  <si>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</si>
  <si>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</si>
  <si>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</si>
  <si>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</si>
  <si>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</si>
  <si>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</si>
  <si>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</si>
  <si>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</si>
  <si>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</si>
  <si>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</si>
  <si>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</si>
  <si>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</si>
  <si>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</si>
  <si>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</si>
  <si>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</si>
  <si>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</si>
  <si>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</si>
  <si>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</si>
  <si>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</si>
  <si>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</si>
  <si>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</si>
  <si>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</si>
  <si>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</si>
  <si>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</si>
  <si>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</si>
  <si>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</si>
  <si>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</si>
  <si>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</si>
  <si>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</si>
  <si>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</si>
  <si>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</si>
  <si>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</si>
  <si>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</si>
  <si>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</si>
  <si>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</si>
  <si>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</si>
  <si>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</si>
  <si>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</si>
  <si>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</si>
  <si>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</si>
  <si>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</si>
  <si>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</si>
  <si>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</si>
  <si>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</si>
  <si>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</si>
  <si>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</si>
  <si>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</si>
  <si>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</si>
  <si>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</si>
  <si>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</si>
  <si>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</si>
  <si>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</si>
  <si>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</si>
  <si>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</si>
  <si>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</si>
  <si>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</si>
  <si>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</si>
  <si>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</si>
  <si>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</si>
  <si>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</si>
  <si>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</si>
  <si>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</si>
  <si>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</si>
  <si>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</si>
  <si>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</si>
  <si>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</si>
  <si>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</si>
  <si>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</si>
  <si>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</si>
  <si>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</si>
  <si>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</si>
  <si>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</si>
  <si>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</si>
  <si>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</si>
  <si>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</si>
  <si>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</si>
  <si>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</si>
  <si>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</si>
  <si>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</si>
  <si>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</si>
  <si>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</si>
  <si>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</si>
  <si>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</si>
  <si>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</si>
  <si>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</si>
  <si>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</si>
  <si>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</si>
  <si>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</si>
  <si>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</si>
  <si>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</si>
  <si>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</si>
  <si>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</si>
  <si>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</si>
  <si>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</si>
  <si>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</si>
  <si>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</si>
  <si>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</si>
  <si>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</si>
  <si>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</si>
  <si>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</si>
  <si>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</si>
  <si>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</si>
  <si>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</si>
  <si>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</si>
  <si>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</si>
  <si>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</si>
  <si>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</si>
  <si>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</si>
  <si>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</si>
  <si>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</si>
  <si>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</si>
  <si>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</si>
  <si>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</si>
  <si>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</si>
  <si>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</si>
  <si>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</si>
  <si>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</si>
  <si>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</si>
  <si>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</si>
  <si>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</si>
  <si>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</si>
  <si>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</si>
  <si>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</si>
  <si>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</si>
  <si>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</si>
  <si>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</si>
  <si>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</si>
  <si>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</si>
  <si>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</si>
  <si>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</si>
  <si>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</si>
  <si>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</si>
  <si>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</si>
  <si>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</si>
  <si>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</si>
  <si>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</si>
  <si>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</si>
  <si>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</si>
  <si>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</si>
  <si>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</si>
  <si>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</si>
  <si>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</si>
  <si>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</si>
  <si>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</si>
  <si>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</si>
  <si>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</si>
  <si>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</si>
  <si>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</si>
  <si>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</si>
  <si>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</si>
  <si>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</si>
  <si>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</si>
  <si>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</si>
  <si>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</si>
  <si>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</si>
  <si>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</si>
  <si>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</si>
  <si>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</si>
  <si>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</si>
  <si>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</si>
  <si>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</si>
  <si>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</si>
  <si>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</si>
  <si>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</si>
  <si>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</si>
  <si>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</si>
  <si>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</si>
  <si>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</si>
  <si>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</si>
  <si>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</si>
  <si>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</si>
  <si>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</si>
  <si>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</si>
  <si>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</si>
  <si>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</si>
  <si>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</si>
  <si>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</si>
  <si>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</si>
  <si>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</si>
  <si>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</si>
  <si>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</si>
  <si>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</si>
  <si>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</si>
  <si>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</si>
  <si>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</si>
  <si>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</si>
  <si>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</si>
  <si>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</si>
  <si>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</si>
  <si>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</si>
  <si>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</si>
  <si>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</si>
  <si>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</si>
  <si>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</si>
  <si>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</si>
  <si>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</si>
  <si>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</si>
  <si>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</si>
  <si>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</si>
  <si>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</si>
  <si>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</si>
  <si>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</si>
  <si>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</si>
  <si>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</si>
  <si>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</si>
  <si>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</si>
  <si>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</si>
  <si>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</si>
  <si>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</si>
  <si>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</si>
  <si>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</si>
  <si>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</si>
  <si>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</si>
  <si>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</si>
  <si>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</si>
  <si>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</si>
  <si>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</si>
  <si>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</si>
  <si>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</si>
  <si>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</si>
  <si>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</si>
  <si>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</si>
  <si>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</si>
  <si>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</si>
  <si>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</si>
  <si>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</si>
  <si>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</si>
  <si>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</si>
  <si>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</si>
  <si>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</si>
  <si>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</si>
  <si>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</si>
  <si>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</si>
  <si>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</si>
  <si>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</si>
  <si>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</si>
  <si>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</si>
  <si>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</si>
  <si>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</si>
  <si>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</si>
  <si>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</si>
  <si>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</si>
  <si>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</si>
  <si>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</si>
  <si>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</si>
  <si>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</si>
  <si>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</si>
  <si>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</si>
  <si>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</si>
  <si>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</si>
  <si>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</si>
  <si>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</si>
  <si>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</si>
  <si>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</si>
  <si>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</si>
  <si>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</si>
  <si>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</si>
  <si>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</si>
  <si>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</si>
  <si>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</si>
  <si>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</si>
  <si>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</si>
  <si>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</si>
  <si>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</si>
  <si>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</si>
  <si>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</si>
  <si>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</si>
  <si>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</si>
  <si>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</si>
  <si>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</si>
  <si>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</si>
  <si>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</si>
  <si>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</si>
  <si>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</si>
  <si>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</si>
  <si>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</si>
  <si>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</si>
  <si>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</si>
  <si>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</si>
  <si>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</si>
  <si>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</si>
  <si>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</si>
  <si>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</si>
  <si>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</si>
  <si>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</si>
  <si>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</si>
  <si>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</si>
  <si>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</si>
  <si>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</si>
  <si>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</si>
  <si>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</si>
  <si>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</si>
  <si>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</si>
  <si>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</si>
  <si>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</si>
  <si>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</si>
  <si>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</si>
  <si>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</si>
  <si>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</si>
  <si>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</si>
  <si>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</si>
  <si>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</si>
  <si>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</si>
  <si>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</si>
  <si>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</si>
  <si>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</si>
  <si>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</si>
  <si>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</si>
  <si>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</si>
  <si>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</si>
  <si>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</si>
  <si>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</si>
  <si>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</si>
  <si>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</si>
  <si>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</si>
  <si>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</si>
  <si>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</si>
  <si>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</si>
  <si>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</si>
  <si>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</si>
  <si>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</si>
  <si>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</si>
  <si>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</si>
  <si>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</si>
  <si>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</si>
  <si>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</si>
  <si>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</si>
  <si>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</si>
  <si>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</si>
  <si>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</si>
  <si>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</si>
  <si>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</si>
  <si>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</si>
  <si>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</si>
  <si>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</si>
  <si>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</si>
  <si>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</si>
  <si>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</si>
  <si>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</si>
  <si>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</si>
  <si>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</si>
  <si>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</si>
  <si>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</si>
  <si>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</si>
  <si>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</si>
  <si>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</si>
  <si>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</si>
  <si>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</si>
  <si>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</si>
  <si>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</si>
  <si>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</si>
  <si>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</si>
  <si>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</si>
  <si>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</si>
  <si>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</si>
  <si>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</si>
  <si>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</si>
  <si>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</si>
  <si>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</si>
  <si>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</si>
  <si>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</si>
  <si>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</si>
  <si>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</si>
  <si>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</si>
  <si>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</si>
  <si>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</si>
  <si>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</si>
  <si>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</si>
  <si>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</si>
  <si>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</si>
  <si>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</si>
  <si>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</si>
  <si>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</si>
  <si>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</si>
  <si>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</si>
  <si>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</si>
  <si>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</si>
  <si>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</si>
  <si>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</si>
  <si>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</si>
  <si>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</si>
  <si>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</si>
  <si>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</si>
  <si>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</si>
  <si>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</si>
  <si>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</si>
  <si>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</si>
  <si>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</si>
  <si>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</si>
  <si>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</si>
  <si>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</si>
  <si>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</si>
  <si>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</si>
  <si>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</si>
  <si>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</si>
  <si>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</si>
  <si>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</si>
  <si>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</si>
  <si>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</si>
  <si>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</si>
  <si>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</si>
  <si>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</si>
  <si>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</si>
  <si>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</si>
  <si>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</si>
  <si>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</si>
  <si>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</si>
  <si>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</si>
  <si>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</si>
  <si>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</si>
  <si>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</si>
  <si>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</si>
  <si>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</si>
  <si>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</si>
  <si>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</si>
  <si>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</si>
  <si>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</si>
  <si>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</si>
  <si>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</si>
  <si>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</si>
  <si>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</si>
  <si>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</si>
  <si>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</si>
  <si>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</si>
  <si>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</si>
  <si>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</si>
  <si>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</si>
  <si>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</si>
  <si>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</si>
  <si>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</si>
  <si>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</si>
  <si>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</si>
  <si>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</si>
  <si>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</si>
  <si>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</si>
  <si>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</si>
  <si>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</si>
  <si>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</si>
  <si>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</si>
  <si>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</si>
  <si>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</si>
  <si>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</si>
  <si>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</si>
  <si>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</si>
  <si>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</si>
  <si>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</si>
  <si>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</si>
  <si>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</si>
  <si>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</si>
  <si>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</si>
  <si>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</si>
  <si>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</si>
  <si>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</si>
  <si>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</si>
  <si>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</si>
  <si>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</si>
  <si>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</si>
  <si>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</si>
  <si>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</si>
  <si>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</si>
  <si>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</si>
  <si>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</si>
  <si>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</si>
  <si>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</si>
  <si>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</si>
  <si>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</si>
  <si>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</si>
  <si>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</si>
  <si>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</si>
  <si>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</si>
  <si>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</si>
  <si>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</si>
  <si>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</si>
  <si>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</si>
  <si>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</si>
  <si>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</si>
  <si>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</si>
  <si>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</si>
  <si>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</si>
  <si>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</si>
  <si>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</si>
  <si>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</si>
  <si>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</si>
  <si>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</si>
  <si>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</si>
  <si>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</si>
  <si>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</si>
  <si>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</si>
  <si>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</si>
  <si>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</si>
  <si>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</si>
  <si>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</si>
  <si>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</si>
  <si>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</si>
  <si>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</si>
  <si>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</si>
  <si>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</si>
  <si>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</si>
  <si>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</si>
  <si>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</si>
  <si>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</si>
  <si>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</si>
  <si>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</si>
  <si>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</si>
  <si>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</si>
  <si>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</si>
  <si>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</si>
  <si>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</si>
  <si>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</si>
  <si>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</si>
  <si>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</si>
  <si>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</si>
  <si>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</si>
  <si>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</si>
  <si>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</si>
  <si>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</si>
  <si>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</si>
  <si>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</si>
  <si>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</si>
  <si>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</si>
  <si>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</si>
  <si>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</si>
  <si>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</si>
  <si>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</si>
  <si>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</si>
  <si>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</si>
  <si>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</si>
  <si>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</si>
  <si>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</si>
  <si>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</si>
  <si>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</si>
  <si>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</si>
  <si>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</si>
  <si>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</si>
  <si>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</si>
  <si>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</si>
  <si>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</si>
  <si>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</si>
  <si>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</si>
  <si>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</si>
  <si>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</si>
  <si>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</si>
  <si>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</si>
  <si>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</si>
  <si>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</si>
  <si>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</si>
  <si>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</si>
  <si>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</si>
  <si>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</si>
  <si>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</si>
  <si>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</si>
  <si>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</si>
  <si>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</si>
  <si>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</si>
  <si>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</si>
  <si>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</si>
  <si>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</si>
  <si>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</si>
  <si>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</si>
  <si>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</si>
  <si>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</si>
  <si>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</si>
  <si>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</si>
  <si>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</si>
  <si>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</si>
  <si>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</si>
  <si>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</si>
  <si>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</si>
  <si>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</si>
  <si>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</si>
  <si>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</si>
  <si>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</si>
  <si>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</si>
  <si>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</si>
  <si>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</si>
  <si>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</si>
  <si>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</si>
  <si>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</si>
  <si>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</si>
  <si>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</si>
  <si>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</si>
  <si>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</si>
  <si>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</si>
  <si>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</si>
  <si>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</si>
  <si>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</si>
  <si>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</si>
  <si>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</si>
  <si>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</si>
  <si>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</si>
  <si>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</si>
  <si>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</si>
  <si>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</si>
  <si>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</si>
  <si>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</si>
  <si>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</si>
  <si>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</si>
  <si>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</si>
  <si>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</si>
  <si>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</si>
  <si>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</si>
  <si>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</si>
  <si>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</si>
  <si>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</si>
  <si>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</si>
  <si>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</si>
  <si>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</si>
  <si>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</si>
  <si>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</si>
  <si>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</si>
  <si>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</si>
  <si>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</si>
  <si>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</si>
  <si>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</si>
  <si>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</si>
  <si>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</si>
  <si>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</si>
  <si>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</si>
  <si>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</si>
  <si>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</si>
  <si>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</si>
  <si>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</si>
  <si>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</si>
  <si>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</si>
  <si>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</si>
  <si>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</si>
  <si>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</si>
  <si>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</si>
  <si>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</si>
  <si>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</si>
  <si>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</si>
  <si>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</si>
  <si>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</si>
  <si>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</si>
  <si>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</si>
  <si>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</si>
  <si>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</si>
  <si>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</si>
  <si>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</si>
  <si>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</si>
  <si>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</si>
  <si>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</si>
  <si>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</si>
  <si>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</si>
  <si>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</si>
  <si>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</si>
  <si>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</si>
  <si>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</si>
  <si>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</si>
  <si>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</si>
  <si>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</si>
  <si>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</si>
  <si>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</si>
  <si>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</si>
  <si>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</si>
  <si>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</si>
  <si>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</si>
  <si>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</si>
  <si>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</si>
  <si>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</si>
  <si>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</si>
  <si>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</si>
  <si>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</si>
  <si>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</si>
  <si>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</si>
  <si>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</si>
  <si>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</si>
  <si>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</si>
  <si>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</si>
  <si>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</si>
  <si>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</si>
  <si>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</si>
  <si>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</si>
  <si>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</si>
  <si>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</si>
  <si>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</si>
  <si>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</si>
  <si>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</si>
  <si>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</si>
  <si>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</si>
  <si>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</si>
  <si>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</si>
  <si>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</si>
  <si>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</si>
  <si>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</si>
  <si>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</si>
  <si>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</si>
  <si>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</si>
  <si>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</si>
  <si>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</si>
  <si>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</si>
  <si>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</si>
  <si>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</si>
  <si>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</si>
  <si>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</si>
  <si>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</si>
  <si>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</si>
  <si>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</si>
  <si>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</si>
  <si>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</si>
  <si>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</si>
  <si>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</si>
  <si>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</si>
  <si>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</si>
  <si>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</si>
  <si>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</si>
  <si>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</si>
  <si>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</si>
  <si>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</si>
  <si>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</si>
  <si>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</si>
  <si>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</si>
  <si>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</si>
  <si>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</si>
  <si>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</si>
  <si>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</si>
  <si>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</si>
  <si>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</si>
  <si>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</si>
  <si>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</si>
  <si>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</si>
  <si>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</si>
  <si>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</si>
  <si>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</si>
  <si>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</si>
  <si>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</si>
  <si>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</si>
  <si>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</si>
  <si>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</si>
  <si>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</si>
  <si>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</si>
  <si>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</si>
  <si>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</si>
  <si>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</si>
  <si>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</si>
  <si>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</si>
  <si>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</si>
  <si>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</si>
  <si>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</si>
  <si>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</si>
  <si>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</si>
  <si>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</si>
  <si>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</si>
  <si>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</si>
  <si>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</si>
  <si>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</si>
  <si>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</si>
  <si>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</si>
  <si>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</si>
  <si>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</si>
  <si>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</si>
  <si>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</si>
  <si>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</si>
  <si>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</si>
  <si>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</si>
  <si>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</si>
  <si>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</si>
  <si>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</si>
  <si>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</si>
  <si>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</si>
  <si>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</si>
  <si>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</si>
  <si>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</si>
  <si>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</si>
  <si>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</si>
  <si>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</si>
  <si>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</si>
  <si>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</si>
  <si>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</si>
  <si>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</si>
  <si>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</si>
  <si>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</si>
  <si>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</si>
  <si>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</si>
  <si>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</si>
  <si>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</si>
  <si>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</si>
  <si>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</si>
  <si>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</si>
  <si>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</si>
  <si>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</si>
  <si>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</si>
  <si>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</si>
  <si>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</si>
  <si>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</si>
  <si>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</si>
  <si>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</si>
  <si>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</si>
  <si>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</si>
  <si>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</si>
  <si>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</si>
  <si>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</si>
  <si>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</si>
  <si>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</si>
  <si>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</si>
  <si>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</si>
  <si>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</si>
  <si>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</si>
  <si>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</si>
  <si>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</si>
  <si>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</si>
  <si>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</si>
  <si>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</si>
  <si>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</si>
  <si>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</si>
  <si>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</si>
  <si>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</si>
  <si>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</si>
  <si>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</si>
  <si>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</si>
  <si>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</si>
  <si>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</si>
  <si>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</si>
  <si>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</si>
  <si>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</si>
  <si>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</si>
  <si>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</si>
  <si>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</si>
  <si>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</si>
  <si>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</si>
  <si>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</si>
  <si>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</si>
  <si>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</si>
  <si>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</si>
  <si>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</si>
  <si>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</si>
  <si>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</si>
  <si>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</si>
  <si>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</si>
  <si>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</si>
  <si>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</si>
  <si>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</si>
  <si>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</si>
  <si>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</si>
  <si>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</si>
  <si>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</si>
  <si>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</si>
  <si>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</si>
  <si>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</si>
  <si>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</si>
  <si>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</si>
  <si>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</si>
  <si>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</si>
  <si>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</si>
  <si>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</si>
  <si>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</si>
  <si>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</si>
  <si>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</si>
  <si>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</si>
  <si>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</si>
  <si>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</si>
  <si>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</si>
  <si>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</si>
  <si>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</si>
  <si>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</si>
  <si>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</si>
  <si>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</si>
  <si>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</si>
  <si>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</si>
  <si>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</si>
  <si>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</si>
  <si>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</si>
  <si>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</si>
  <si>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</si>
  <si>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</si>
  <si>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</si>
  <si>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</si>
  <si>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</si>
  <si>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</si>
  <si>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</si>
  <si>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</si>
  <si>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</si>
  <si>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</si>
  <si>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</si>
  <si>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</si>
  <si>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</si>
  <si>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</si>
  <si>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</si>
  <si>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</si>
  <si>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</si>
  <si>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</si>
  <si>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</si>
  <si>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</si>
  <si>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</si>
  <si>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</si>
  <si>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</si>
  <si>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</si>
  <si>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</si>
  <si>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</si>
  <si>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</si>
  <si>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</si>
  <si>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</si>
  <si>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</si>
  <si>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</si>
  <si>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</si>
  <si>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</si>
  <si>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</si>
  <si>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</si>
  <si>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</si>
  <si>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</si>
  <si>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</si>
  <si>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</si>
  <si>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</si>
  <si>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</si>
  <si>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</si>
  <si>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</si>
  <si>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</si>
  <si>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</si>
  <si>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</si>
  <si>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</si>
  <si>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</si>
  <si>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</si>
  <si>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</si>
  <si>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</si>
  <si>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</si>
  <si>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</si>
  <si>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</si>
  <si>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</si>
  <si>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</si>
  <si>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</si>
  <si>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</si>
  <si>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</si>
  <si>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</si>
  <si>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</si>
  <si>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</si>
  <si>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</si>
  <si>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</si>
  <si>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</si>
  <si>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</si>
  <si>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</si>
  <si>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</si>
  <si>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</si>
  <si>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</si>
  <si>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</si>
  <si>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</si>
  <si>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</si>
  <si>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</si>
  <si>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</si>
  <si>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</si>
  <si>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</si>
  <si>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</si>
  <si>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</si>
  <si>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</si>
  <si>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</si>
  <si>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</si>
  <si>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</si>
  <si>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</si>
  <si>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</si>
  <si>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</si>
  <si>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</si>
  <si>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</si>
  <si>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</si>
  <si>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</si>
  <si>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</si>
  <si>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</si>
  <si>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</si>
  <si>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</si>
  <si>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</si>
  <si>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</si>
  <si>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</si>
  <si>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</si>
  <si>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</si>
  <si>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</si>
  <si>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</si>
  <si>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</si>
  <si>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</si>
  <si>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</si>
  <si>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</si>
  <si>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</si>
  <si>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</si>
  <si>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</si>
  <si>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</si>
  <si>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</si>
  <si>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</si>
  <si>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</si>
  <si>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</si>
  <si>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</si>
  <si>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</si>
  <si>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</si>
  <si>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</si>
  <si>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</si>
  <si>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</si>
  <si>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</si>
  <si>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</si>
  <si>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</si>
  <si>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</si>
  <si>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</si>
  <si>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</si>
  <si>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</si>
  <si>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</si>
  <si>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</si>
  <si>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</si>
  <si>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</si>
  <si>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</si>
  <si>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</si>
  <si>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</si>
  <si>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</si>
  <si>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</si>
  <si>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</si>
  <si>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</si>
  <si>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</si>
  <si>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</si>
  <si>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</si>
  <si>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</si>
  <si>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</si>
  <si>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</si>
  <si>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</si>
  <si>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</si>
  <si>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</si>
  <si>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</si>
  <si>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</si>
  <si>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</si>
  <si>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</si>
  <si>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</si>
  <si>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</si>
  <si>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</si>
  <si>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</si>
  <si>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</si>
  <si>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</si>
  <si>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</si>
  <si>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</si>
  <si>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</si>
  <si>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</si>
  <si>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</si>
  <si>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</si>
  <si>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</si>
  <si>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</si>
  <si>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</si>
  <si>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</si>
  <si>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</si>
  <si>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</si>
  <si>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</si>
  <si>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</si>
  <si>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</si>
  <si>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</si>
  <si>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</si>
  <si>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</si>
  <si>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</si>
  <si>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</si>
  <si>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</si>
  <si>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</si>
  <si>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</si>
  <si>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</si>
  <si>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</si>
  <si>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</si>
  <si>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</si>
  <si>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</si>
  <si>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</si>
  <si>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</si>
  <si>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</si>
  <si>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</si>
  <si>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</si>
  <si>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</si>
  <si>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</si>
  <si>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</si>
  <si>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</si>
  <si>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</si>
  <si>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</si>
  <si>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</si>
  <si>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</si>
  <si>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</si>
  <si>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</si>
  <si>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</si>
  <si>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</si>
  <si>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</si>
  <si>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</si>
  <si>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</si>
  <si>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</si>
  <si>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</si>
  <si>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</si>
  <si>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</si>
  <si>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</si>
  <si>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</si>
  <si>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</si>
  <si>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</si>
  <si>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</si>
  <si>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</si>
  <si>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</si>
  <si>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</si>
  <si>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</si>
  <si>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</si>
  <si>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</si>
  <si>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</si>
  <si>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</si>
  <si>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</si>
  <si>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</si>
  <si>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</si>
  <si>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</si>
  <si>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</si>
  <si>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</si>
  <si>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</si>
  <si>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</si>
  <si>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</si>
  <si>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</si>
  <si>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</si>
  <si>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</si>
  <si>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</si>
  <si>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</si>
  <si>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</si>
  <si>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</si>
  <si>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</si>
  <si>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</si>
  <si>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</si>
  <si>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</si>
  <si>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</si>
  <si>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</si>
  <si>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</si>
  <si>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</si>
  <si>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</si>
  <si>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</si>
  <si>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</si>
  <si>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</si>
  <si>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</si>
  <si>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</si>
  <si>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</si>
  <si>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</si>
  <si>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</si>
  <si>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</si>
  <si>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</si>
  <si>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</si>
  <si>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</si>
  <si>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</si>
  <si>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</si>
  <si>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</si>
  <si>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</si>
  <si>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</si>
  <si>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</si>
  <si>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</si>
  <si>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</si>
  <si>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</si>
  <si>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</si>
  <si>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</si>
  <si>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</si>
  <si>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</si>
  <si>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</si>
  <si>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</si>
  <si>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</si>
  <si>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</si>
  <si>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</si>
  <si>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</si>
  <si>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</si>
  <si>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</si>
  <si>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</si>
  <si>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</si>
  <si>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</si>
  <si>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</si>
  <si>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</si>
  <si>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</si>
  <si>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</si>
  <si>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</si>
  <si>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</si>
  <si>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</si>
  <si>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</si>
  <si>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</si>
  <si>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</si>
  <si>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</si>
  <si>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</si>
  <si>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</si>
  <si>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</si>
  <si>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</si>
  <si>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</si>
  <si>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</si>
  <si>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</si>
  <si>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</si>
  <si>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</si>
  <si>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</si>
  <si>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</si>
  <si>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</si>
  <si>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</si>
  <si>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</si>
  <si>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</si>
  <si>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</si>
  <si>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</si>
  <si>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</si>
  <si>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</si>
  <si>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</si>
  <si>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</si>
  <si>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</si>
  <si>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</si>
  <si>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</si>
  <si>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</si>
  <si>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</si>
  <si>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</si>
  <si>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</si>
  <si>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</si>
  <si>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</si>
  <si>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</si>
  <si>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</si>
  <si>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</si>
  <si>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</si>
  <si>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</si>
  <si>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</si>
  <si>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</si>
  <si>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</si>
  <si>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</si>
  <si>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</si>
  <si>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</si>
  <si>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</si>
  <si>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</si>
  <si>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</si>
  <si>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</si>
  <si>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</si>
  <si>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</si>
  <si>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</si>
  <si>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</si>
  <si>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</si>
  <si>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</si>
  <si>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</si>
  <si>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</si>
  <si>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</si>
  <si>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</si>
  <si>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</si>
  <si>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</si>
  <si>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</si>
  <si>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</si>
  <si>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</si>
  <si>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</si>
  <si>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</si>
  <si>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</si>
  <si>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</si>
  <si>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</si>
  <si>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</si>
  <si>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</si>
  <si>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</si>
  <si>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</si>
  <si>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</si>
  <si>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</si>
  <si>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</si>
  <si>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</si>
  <si>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</si>
  <si>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</si>
  <si>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</si>
  <si>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</si>
  <si>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</si>
  <si>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</si>
  <si>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</si>
  <si>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</si>
  <si>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</si>
  <si>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</si>
  <si>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</si>
  <si>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</si>
  <si>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</si>
  <si>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</si>
  <si>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</si>
  <si>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</si>
  <si>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</si>
  <si>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</si>
  <si>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</si>
  <si>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</si>
  <si>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</si>
  <si>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</si>
  <si>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</si>
  <si>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</si>
  <si>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</si>
  <si>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</si>
  <si>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</si>
  <si>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</si>
  <si>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</si>
  <si>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</si>
  <si>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</si>
  <si>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</si>
  <si>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</si>
  <si>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</si>
  <si>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</si>
  <si>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</si>
  <si>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</si>
  <si>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</si>
  <si>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</si>
  <si>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</si>
  <si>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</si>
  <si>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</si>
  <si>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</si>
  <si>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</si>
  <si>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</si>
  <si>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</si>
  <si>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</si>
  <si>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</si>
  <si>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</si>
  <si>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</si>
  <si>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</si>
  <si>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</si>
  <si>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</si>
  <si>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</si>
  <si>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</si>
  <si>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</si>
  <si>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</si>
  <si>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</si>
  <si>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</si>
  <si>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</si>
  <si>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</si>
  <si>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</si>
  <si>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</si>
  <si>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</si>
  <si>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</si>
  <si>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</si>
  <si>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</si>
  <si>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</si>
  <si>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</si>
  <si>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</si>
  <si>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</si>
  <si>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</si>
  <si>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</si>
  <si>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</si>
  <si>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</si>
  <si>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</si>
  <si>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</si>
  <si>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</si>
  <si>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</si>
  <si>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</si>
  <si>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</si>
  <si>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</si>
  <si>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</si>
  <si>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</si>
  <si>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</si>
  <si>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</si>
  <si>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</si>
  <si>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</si>
  <si>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</si>
  <si>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</si>
  <si>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</si>
  <si>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</si>
  <si>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</si>
  <si>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</si>
  <si>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</si>
  <si>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</si>
  <si>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</si>
  <si>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</si>
  <si>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</si>
  <si>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</si>
  <si>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</si>
  <si>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</si>
  <si>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</si>
  <si>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</si>
  <si>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</si>
  <si>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</si>
  <si>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</si>
  <si>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</si>
  <si>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</si>
  <si>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</si>
  <si>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</si>
  <si>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</si>
  <si>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</si>
  <si>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</si>
  <si>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</si>
  <si>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</si>
  <si>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</si>
  <si>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</si>
  <si>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</si>
  <si>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</si>
  <si>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</si>
  <si>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</si>
  <si>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</si>
  <si>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</si>
  <si>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</si>
  <si>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</si>
  <si>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</si>
  <si>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</si>
  <si>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</si>
  <si>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</si>
  <si>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</si>
  <si>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</si>
  <si>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</si>
  <si>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</si>
  <si>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</si>
  <si>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</si>
  <si>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</si>
  <si>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</si>
  <si>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</si>
  <si>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</si>
  <si>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</si>
  <si>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</si>
  <si>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</si>
  <si>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</si>
  <si>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</si>
  <si>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</si>
  <si>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</si>
  <si>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</si>
  <si>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</si>
  <si>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</si>
  <si>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</si>
  <si>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</si>
  <si>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</si>
  <si>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</si>
  <si>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</si>
  <si>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</si>
  <si>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</si>
  <si>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</si>
  <si>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</si>
  <si>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</si>
  <si>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</si>
  <si>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</si>
  <si>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</si>
  <si>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</si>
  <si>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</si>
  <si>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</si>
  <si>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</si>
  <si>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</si>
  <si>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</si>
  <si>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</si>
  <si>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</si>
  <si>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</si>
  <si>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</si>
  <si>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</si>
  <si>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</si>
  <si>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</si>
  <si>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</si>
  <si>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</si>
  <si>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</si>
  <si>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</si>
  <si>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</si>
  <si>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</si>
  <si>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</si>
  <si>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</si>
  <si>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</si>
  <si>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</si>
  <si>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</si>
  <si>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</si>
  <si>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</si>
  <si>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</si>
  <si>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</si>
  <si>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</si>
  <si>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</si>
  <si>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</si>
  <si>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</si>
  <si>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</si>
  <si>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</si>
  <si>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</si>
  <si>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</si>
  <si>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</si>
  <si>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</si>
  <si>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</si>
  <si>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</si>
  <si>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</si>
  <si>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</si>
  <si>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</si>
  <si>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</si>
  <si>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</si>
  <si>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</si>
  <si>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</si>
  <si>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</si>
  <si>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</si>
  <si>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</si>
  <si>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</si>
  <si>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</si>
  <si>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</si>
  <si>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</si>
  <si>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</si>
  <si>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</si>
  <si>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</si>
  <si>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</si>
  <si>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</si>
  <si>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</si>
  <si>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</si>
  <si>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</si>
  <si>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</si>
  <si>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</si>
  <si>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</si>
  <si>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</si>
  <si>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</si>
  <si>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</si>
  <si>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</si>
  <si>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</si>
  <si>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</si>
  <si>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</si>
  <si>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</si>
  <si>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</si>
  <si>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</si>
  <si>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</si>
  <si>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</si>
  <si>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</si>
  <si>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</si>
  <si>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</si>
  <si>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</si>
  <si>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</si>
  <si>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</si>
  <si>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</si>
  <si>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</si>
  <si>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</si>
  <si>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</si>
  <si>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</si>
  <si>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</si>
  <si>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</si>
  <si>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</si>
  <si>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</si>
  <si>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</si>
  <si>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</si>
  <si>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</si>
  <si>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</si>
  <si>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</si>
  <si>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</si>
  <si>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</si>
  <si>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</si>
  <si>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</si>
  <si>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</si>
  <si>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</si>
  <si>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</si>
  <si>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</si>
  <si>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</si>
  <si>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</si>
  <si>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</si>
  <si>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</si>
  <si>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</si>
  <si>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</si>
  <si>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</si>
  <si>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</si>
  <si>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</si>
  <si>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</si>
  <si>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</si>
  <si>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</si>
  <si>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</si>
  <si>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</si>
  <si>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</si>
  <si>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</si>
  <si>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</si>
  <si>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</si>
  <si>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</si>
  <si>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</si>
  <si>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</si>
  <si>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</si>
  <si>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</si>
  <si>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</si>
  <si>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</si>
  <si>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</si>
  <si>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</si>
  <si>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</si>
  <si>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</si>
  <si>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</si>
  <si>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</si>
  <si>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</si>
  <si>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</si>
  <si>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</si>
  <si>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</si>
  <si>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</si>
  <si>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</si>
  <si>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</si>
  <si>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</si>
  <si>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</si>
  <si>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</si>
  <si>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</si>
  <si>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</si>
  <si>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</si>
  <si>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</si>
  <si>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</si>
  <si>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</si>
  <si>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</si>
  <si>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</si>
  <si>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</si>
  <si>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</si>
  <si>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</si>
  <si>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</si>
  <si>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</si>
  <si>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</si>
  <si>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</si>
  <si>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</si>
  <si>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</si>
  <si>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</si>
  <si>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</si>
  <si>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</si>
  <si>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</si>
  <si>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</si>
  <si>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</si>
  <si>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</si>
  <si>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</si>
  <si>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</si>
  <si>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</si>
  <si>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</si>
  <si>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</si>
  <si>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</si>
  <si>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</si>
  <si>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</si>
  <si>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</si>
  <si>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</si>
  <si>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</si>
  <si>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</si>
  <si>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</si>
  <si>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</si>
  <si>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</si>
  <si>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</si>
  <si>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</si>
  <si>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</si>
  <si>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</si>
  <si>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</si>
  <si>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</si>
  <si>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</si>
  <si>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</si>
  <si>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</si>
  <si>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</si>
  <si>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</si>
  <si>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</si>
  <si>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</si>
  <si>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</si>
  <si>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</si>
  <si>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</si>
  <si>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</si>
  <si>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</si>
  <si>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</si>
  <si>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</si>
  <si>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</si>
  <si>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</si>
  <si>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</si>
  <si>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</si>
  <si>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</si>
  <si>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</si>
  <si>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</si>
  <si>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</si>
  <si>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</si>
  <si>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</si>
  <si>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</si>
  <si>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</si>
  <si>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</si>
  <si>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</si>
  <si>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</si>
  <si>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</si>
  <si>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</si>
  <si>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</si>
  <si>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</si>
  <si>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</si>
  <si>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</si>
  <si>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</si>
  <si>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</si>
  <si>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</si>
  <si>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</si>
  <si>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</si>
  <si>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</si>
  <si>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</si>
  <si>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</si>
  <si>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</si>
  <si>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</si>
  <si>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</si>
  <si>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</si>
  <si>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</si>
  <si>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</si>
  <si>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</si>
  <si>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</si>
  <si>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</si>
  <si>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</si>
  <si>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</si>
  <si>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</si>
  <si>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</si>
  <si>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</si>
  <si>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</si>
  <si>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</si>
  <si>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</si>
  <si>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</si>
  <si>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</si>
  <si>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</si>
  <si>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</si>
  <si>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</si>
  <si>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</si>
  <si>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</si>
  <si>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</si>
  <si>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</si>
  <si>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</si>
  <si>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</si>
  <si>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</si>
  <si>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</si>
  <si>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</si>
  <si>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</si>
  <si>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</si>
  <si>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</si>
  <si>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</si>
  <si>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</si>
  <si>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</si>
  <si>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</si>
  <si>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</si>
  <si>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</si>
  <si>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</si>
  <si>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</si>
  <si>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</si>
  <si>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</si>
  <si>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</si>
  <si>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</si>
  <si>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</si>
  <si>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</si>
  <si>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</si>
  <si>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</si>
  <si>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</si>
  <si>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</si>
  <si>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</si>
  <si>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</si>
  <si>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</si>
  <si>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</si>
  <si>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</si>
  <si>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</si>
  <si>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</si>
  <si>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</si>
  <si>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</si>
  <si>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</si>
  <si>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</si>
  <si>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</si>
  <si>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</si>
  <si>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</si>
  <si>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</si>
  <si>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</si>
  <si>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</si>
  <si>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</si>
  <si>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</si>
  <si>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</si>
  <si>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</si>
  <si>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</si>
  <si>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</si>
  <si>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</si>
  <si>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</si>
  <si>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</si>
  <si>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</si>
  <si>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</si>
  <si>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</si>
  <si>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</si>
  <si>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</si>
  <si>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</si>
  <si>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</si>
  <si>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</si>
  <si>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</si>
  <si>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</si>
  <si>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</si>
  <si>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</si>
  <si>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</si>
  <si>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</si>
  <si>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</si>
  <si>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</si>
  <si>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</si>
  <si>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</si>
  <si>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</si>
  <si>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</si>
  <si>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</si>
  <si>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</si>
  <si>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</si>
  <si>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</si>
  <si>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</si>
  <si>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</si>
  <si>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</si>
  <si>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</si>
  <si>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</si>
  <si>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</si>
  <si>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</si>
  <si>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</si>
  <si>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</si>
  <si>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</si>
  <si>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</si>
  <si>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</si>
  <si>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</si>
  <si>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</si>
  <si>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</si>
  <si>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</si>
  <si>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</si>
  <si>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</si>
  <si>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</si>
  <si>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</si>
  <si>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</si>
  <si>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</si>
  <si>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</si>
  <si>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</si>
  <si>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</si>
  <si>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</si>
  <si>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</si>
  <si>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</si>
  <si>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</si>
  <si>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</si>
  <si>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</si>
  <si>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</si>
  <si>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</si>
  <si>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</si>
  <si>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</si>
  <si>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</si>
  <si>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</si>
  <si>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</si>
  <si>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</si>
  <si>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</si>
  <si>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</si>
  <si>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</si>
  <si>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</si>
  <si>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</si>
  <si>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</si>
  <si>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</si>
  <si>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</si>
  <si>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</si>
  <si>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</si>
  <si>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</si>
  <si>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</si>
  <si>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</si>
  <si>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</si>
  <si>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</si>
  <si>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</si>
  <si>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</si>
  <si>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</si>
  <si>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</si>
  <si>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</si>
  <si>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</si>
  <si>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</si>
  <si>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</si>
  <si>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</si>
  <si>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</si>
  <si>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</si>
  <si>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</si>
  <si>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</si>
  <si>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</si>
  <si>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</si>
  <si>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</si>
  <si>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</si>
  <si>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</si>
  <si>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</si>
  <si>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</si>
  <si>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</si>
  <si>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</si>
  <si>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</si>
  <si>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</si>
  <si>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</si>
  <si>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</si>
  <si>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</si>
  <si>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</si>
  <si>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</si>
  <si>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</si>
  <si>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</si>
  <si>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</si>
  <si>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</si>
  <si>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</si>
  <si>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</si>
  <si>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</si>
  <si>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</si>
  <si>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</si>
  <si>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</si>
  <si>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</si>
  <si>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</si>
  <si>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</si>
  <si>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</si>
  <si>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</si>
  <si>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</si>
  <si>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</si>
  <si>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</si>
  <si>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</si>
  <si>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</si>
  <si>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</si>
  <si>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</si>
  <si>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</si>
  <si>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</si>
  <si>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</si>
  <si>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</si>
  <si>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</si>
  <si>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</si>
  <si>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</si>
  <si>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</si>
  <si>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</si>
  <si>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</si>
  <si>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</si>
  <si>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</si>
  <si>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</si>
  <si>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</si>
  <si>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</si>
  <si>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</si>
  <si>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</si>
  <si>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</si>
  <si>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</si>
  <si>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</si>
  <si>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</si>
  <si>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</si>
  <si>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</si>
  <si>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</si>
  <si>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</si>
  <si>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</si>
  <si>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</si>
  <si>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</si>
  <si>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</si>
  <si>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</si>
  <si>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</si>
  <si>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</si>
  <si>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</si>
  <si>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</si>
  <si>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</si>
  <si>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</si>
  <si>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</si>
  <si>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</si>
  <si>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</si>
  <si>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</si>
  <si>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</si>
  <si>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</si>
  <si>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</si>
  <si>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</si>
  <si>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</si>
  <si>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</si>
  <si>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</si>
  <si>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</si>
  <si>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</si>
  <si>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</si>
  <si>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</si>
  <si>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</si>
  <si>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</si>
  <si>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</si>
  <si>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</si>
  <si>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</si>
  <si>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</si>
  <si>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</si>
  <si>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</si>
  <si>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</si>
  <si>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</si>
  <si>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</si>
  <si>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</si>
  <si>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</si>
  <si>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</si>
  <si>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</si>
  <si>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</si>
  <si>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</si>
  <si>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</si>
  <si>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</si>
  <si>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</si>
  <si>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</si>
  <si>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</si>
  <si>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</si>
  <si>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</si>
  <si>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</si>
  <si>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</si>
  <si>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</si>
  <si>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</si>
  <si>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</si>
  <si>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</si>
  <si>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</si>
  <si>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</si>
  <si>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</si>
  <si>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</si>
  <si>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</si>
  <si>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</si>
  <si>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</si>
  <si>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</si>
  <si>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</si>
  <si>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</si>
  <si>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</si>
  <si>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</si>
  <si>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</si>
  <si>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</si>
  <si>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</si>
  <si>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</si>
  <si>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</si>
  <si>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</si>
  <si>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</si>
  <si>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</si>
  <si>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</si>
  <si>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</si>
  <si>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</si>
  <si>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</si>
  <si>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</si>
  <si>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</si>
  <si>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</si>
  <si>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</si>
  <si>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</si>
  <si>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</si>
  <si>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</si>
  <si>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</si>
  <si>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</si>
  <si>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</si>
  <si>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</si>
  <si>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</si>
  <si>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</si>
  <si>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</si>
  <si>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</si>
  <si>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</si>
  <si>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</si>
  <si>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</si>
  <si>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</si>
  <si>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</si>
  <si>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</si>
  <si>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</si>
  <si>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</si>
  <si>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</si>
  <si>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</si>
  <si>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</si>
  <si>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</si>
  <si>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</si>
  <si>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</si>
  <si>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</si>
  <si>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</si>
  <si>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</si>
  <si>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</si>
  <si>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</si>
  <si>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</si>
  <si>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</si>
  <si>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</si>
  <si>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</si>
  <si>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</si>
  <si>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</si>
  <si>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</si>
  <si>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</si>
  <si>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</si>
  <si>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</si>
  <si>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</si>
  <si>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</si>
  <si>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</si>
  <si>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</si>
  <si>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</si>
  <si>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</si>
  <si>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</si>
  <si>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</si>
  <si>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</si>
  <si>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</si>
  <si>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</si>
  <si>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</si>
  <si>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</si>
  <si>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</si>
  <si>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</si>
  <si>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</si>
  <si>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</si>
  <si>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</si>
  <si>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</si>
  <si>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</si>
  <si>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</si>
  <si>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</si>
  <si>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</si>
  <si>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</si>
  <si>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</si>
  <si>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</si>
  <si>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</si>
  <si>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</si>
  <si>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</si>
  <si>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</si>
  <si>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</si>
  <si>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</si>
  <si>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</si>
  <si>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</si>
  <si>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</si>
  <si>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</si>
  <si>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</si>
  <si>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</si>
  <si>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</si>
  <si>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</si>
  <si>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</si>
  <si>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</si>
  <si>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</si>
  <si>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</si>
  <si>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</si>
  <si>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</si>
  <si>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</si>
  <si>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</si>
  <si>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</si>
  <si>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</si>
  <si>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</si>
  <si>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</si>
  <si>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</si>
  <si>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</si>
  <si>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</si>
  <si>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</si>
  <si>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</si>
  <si>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</si>
  <si>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</si>
  <si>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</si>
  <si>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</si>
  <si>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</si>
  <si>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</si>
  <si>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</si>
  <si>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</si>
  <si>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</si>
  <si>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</si>
  <si>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</si>
  <si>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</si>
  <si>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</si>
  <si>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</si>
  <si>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</si>
  <si>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</si>
  <si>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</si>
  <si>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</si>
  <si>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</si>
  <si>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</si>
  <si>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</si>
  <si>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</si>
  <si>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</si>
  <si>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</si>
  <si>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</si>
  <si>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</si>
  <si>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</si>
  <si>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</si>
  <si>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</si>
  <si>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</si>
  <si>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</si>
  <si>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</si>
  <si>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</si>
  <si>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</si>
  <si>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</si>
  <si>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</si>
  <si>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</si>
  <si>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</si>
  <si>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</si>
  <si>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</si>
  <si>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</si>
  <si>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</si>
  <si>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</si>
  <si>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</si>
  <si>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</si>
  <si>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</si>
  <si>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</si>
  <si>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</si>
  <si>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</si>
  <si>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</si>
  <si>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</si>
  <si>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</si>
  <si>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</si>
  <si>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</si>
  <si>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</si>
  <si>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</si>
  <si>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</si>
  <si>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</si>
  <si>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</si>
  <si>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</si>
  <si>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</si>
  <si>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</si>
  <si>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</si>
  <si>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</si>
  <si>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</si>
  <si>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</si>
  <si>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</si>
  <si>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</si>
  <si>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</si>
  <si>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</si>
  <si>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</si>
  <si>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</si>
  <si>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</si>
  <si>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</si>
  <si>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</si>
  <si>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</si>
  <si>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</si>
  <si>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</si>
  <si>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</si>
  <si>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</si>
  <si>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</si>
  <si>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</si>
  <si>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</si>
  <si>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</si>
  <si>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</si>
  <si>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</si>
  <si>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</si>
  <si>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</si>
  <si>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</si>
  <si>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</si>
  <si>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</si>
  <si>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</si>
  <si>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</si>
  <si>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</si>
  <si>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</si>
  <si>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</si>
  <si>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</si>
  <si>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</si>
  <si>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</si>
  <si>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</si>
  <si>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</si>
  <si>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</si>
  <si>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</si>
  <si>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</si>
  <si>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</si>
  <si>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</si>
  <si>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</si>
  <si>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</si>
  <si>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</si>
  <si>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</si>
  <si>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</si>
  <si>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</si>
  <si>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</si>
  <si>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</si>
  <si>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</si>
  <si>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</si>
  <si>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</si>
  <si>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</si>
  <si>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</si>
  <si>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</si>
  <si>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</si>
  <si>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</si>
  <si>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</si>
  <si>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</si>
  <si>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</si>
  <si>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</si>
  <si>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</si>
  <si>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</si>
  <si>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</si>
  <si>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</si>
  <si>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</si>
  <si>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</si>
  <si>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</si>
  <si>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</si>
  <si>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</si>
  <si>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</si>
  <si>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</si>
  <si>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</si>
  <si>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</si>
  <si>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</si>
  <si>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</si>
  <si>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</si>
  <si>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</si>
  <si>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</si>
  <si>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</si>
  <si>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</si>
  <si>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</si>
  <si>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</si>
  <si>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</si>
  <si>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</si>
  <si>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</si>
  <si>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</si>
  <si>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</si>
  <si>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</si>
  <si>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</si>
  <si>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</si>
  <si>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</si>
  <si>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</si>
  <si>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</si>
  <si>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</si>
  <si>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</si>
  <si>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</si>
  <si>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</si>
  <si>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</si>
  <si>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</si>
  <si>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</si>
  <si>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</si>
  <si>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</si>
  <si>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</si>
  <si>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</si>
  <si>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</si>
  <si>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</si>
  <si>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</si>
  <si>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</si>
  <si>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</si>
  <si>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</si>
  <si>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</si>
  <si>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</si>
  <si>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</si>
  <si>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</si>
  <si>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</si>
  <si>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</si>
  <si>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</si>
  <si>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</si>
  <si>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</si>
  <si>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</si>
  <si>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</si>
  <si>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</si>
  <si>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</si>
  <si>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</si>
  <si>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</si>
  <si>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</si>
  <si>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</si>
  <si>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</si>
  <si>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</si>
  <si>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</si>
  <si>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</si>
  <si>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</si>
  <si>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</si>
  <si>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</si>
  <si>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</si>
  <si>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</si>
  <si>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</si>
  <si>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</si>
  <si>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</si>
  <si>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</si>
  <si>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</si>
  <si>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</si>
  <si>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</si>
  <si>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</si>
  <si>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</si>
  <si>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</si>
  <si>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</si>
  <si>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</si>
  <si>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</si>
  <si>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</si>
  <si>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</si>
  <si>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</si>
  <si>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</si>
  <si>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</si>
  <si>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</si>
  <si>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</si>
  <si>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</si>
  <si>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</si>
  <si>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</si>
  <si>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</si>
  <si>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</si>
  <si>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</si>
  <si>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</si>
  <si>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</si>
  <si>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</si>
  <si>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</si>
  <si>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</si>
  <si>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</si>
  <si>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</si>
  <si>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</si>
  <si>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</si>
  <si>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</si>
  <si>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</si>
  <si>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</si>
  <si>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</si>
  <si>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</si>
  <si>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</si>
  <si>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</si>
  <si>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</si>
  <si>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</si>
  <si>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</si>
  <si>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</si>
  <si>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</si>
  <si>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</si>
  <si>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</si>
  <si>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</si>
  <si>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</si>
  <si>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</si>
  <si>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</si>
  <si>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</si>
  <si>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</si>
  <si>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</si>
  <si>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</si>
  <si>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</si>
  <si>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</si>
  <si>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</si>
  <si>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</si>
  <si>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</si>
  <si>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</si>
  <si>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</si>
  <si>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</si>
  <si>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</si>
  <si>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</si>
  <si>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</si>
  <si>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</si>
  <si>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</si>
  <si>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</si>
  <si>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</si>
  <si>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</si>
  <si>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</si>
  <si>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</si>
  <si>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</si>
  <si>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</si>
  <si>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</si>
  <si>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</si>
  <si>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</si>
  <si>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</si>
  <si>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</si>
  <si>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</si>
  <si>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</si>
  <si>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</si>
  <si>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</si>
  <si>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</si>
  <si>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</si>
  <si>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</si>
  <si>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</si>
  <si>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</si>
  <si>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</si>
  <si>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</si>
  <si>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</si>
  <si>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</si>
  <si>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</si>
  <si>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</si>
  <si>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</si>
  <si>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</si>
  <si>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</si>
  <si>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</si>
  <si>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</si>
  <si>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</si>
  <si>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</si>
  <si>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</si>
  <si>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</si>
  <si>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</si>
  <si>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</si>
  <si>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</si>
  <si>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</si>
  <si>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</si>
  <si>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</si>
  <si>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</si>
  <si>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</si>
  <si>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</si>
  <si>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</si>
  <si>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</si>
  <si>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</si>
  <si>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</si>
  <si>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</si>
  <si>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</si>
  <si>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</si>
  <si>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</si>
  <si>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</si>
  <si>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</si>
  <si>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</si>
  <si>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</si>
  <si>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</si>
  <si>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</si>
  <si>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</si>
  <si>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</si>
  <si>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</si>
  <si>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</si>
  <si>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</si>
  <si>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</si>
  <si>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</si>
  <si>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</si>
  <si>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</si>
  <si>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</si>
  <si>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</si>
  <si>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</si>
  <si>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</si>
  <si>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</si>
  <si>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</si>
  <si>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</si>
  <si>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</si>
  <si>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</si>
  <si>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</si>
  <si>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</si>
  <si>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</si>
  <si>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</si>
  <si>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</si>
  <si>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</si>
  <si>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</si>
  <si>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</si>
  <si>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</si>
  <si>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</si>
  <si>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</si>
  <si>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</si>
  <si>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</si>
  <si>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</si>
  <si>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</si>
  <si>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</si>
  <si>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</si>
  <si>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</si>
  <si>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</si>
  <si>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</si>
  <si>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</si>
  <si>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</si>
  <si>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</si>
  <si>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</si>
  <si>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</si>
  <si>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</si>
  <si>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</si>
  <si>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</si>
  <si>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</si>
  <si>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</si>
  <si>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</si>
  <si>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</si>
  <si>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</si>
  <si>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</si>
  <si>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</si>
  <si>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</si>
  <si>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</si>
  <si>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</si>
  <si>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</si>
  <si>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</si>
  <si>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</si>
  <si>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</si>
  <si>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</si>
  <si>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</si>
  <si>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</si>
  <si>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</si>
  <si>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</si>
  <si>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</si>
  <si>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</si>
  <si>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</si>
  <si>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</si>
  <si>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</si>
  <si>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</si>
  <si>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</si>
  <si>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</si>
  <si>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</si>
  <si>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</si>
  <si>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</si>
  <si>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</si>
  <si>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</si>
  <si>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</si>
  <si>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</si>
  <si>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</si>
  <si>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</si>
  <si>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</si>
  <si>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</si>
  <si>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</si>
  <si>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</si>
  <si>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</si>
  <si>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</si>
  <si>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</si>
  <si>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</si>
  <si>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</si>
  <si>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</si>
  <si>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</si>
  <si>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</si>
  <si>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</si>
  <si>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</si>
  <si>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</si>
  <si>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</si>
  <si>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</si>
  <si>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</si>
  <si>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</si>
  <si>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</si>
  <si>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</si>
  <si>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</si>
  <si>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</si>
  <si>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</si>
  <si>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</si>
  <si>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</si>
  <si>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</si>
  <si>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</si>
  <si>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</si>
  <si>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</si>
  <si>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</si>
  <si>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</si>
  <si>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</si>
  <si>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</si>
  <si>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</si>
  <si>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</si>
  <si>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</si>
  <si>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</si>
  <si>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</si>
  <si>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</si>
  <si>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</si>
  <si>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</si>
  <si>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</si>
  <si>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</si>
  <si>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</si>
  <si>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</si>
  <si>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</si>
  <si>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</si>
  <si>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</si>
  <si>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</si>
  <si>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</si>
  <si>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</si>
  <si>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</si>
  <si>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</si>
  <si>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</si>
  <si>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</si>
  <si>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</si>
  <si>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</si>
  <si>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</si>
  <si>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</si>
  <si>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</si>
  <si>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</si>
  <si>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</si>
  <si>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</si>
  <si>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</si>
  <si>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</si>
  <si>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</si>
  <si>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</si>
  <si>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</si>
  <si>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</si>
  <si>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</si>
  <si>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</si>
  <si>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</si>
  <si>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</si>
  <si>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</si>
  <si>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</si>
  <si>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</si>
  <si>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</si>
  <si>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</si>
  <si>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</si>
  <si>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</si>
  <si>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</si>
  <si>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</si>
  <si>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</si>
  <si>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</si>
  <si>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</si>
  <si>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</si>
  <si>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</si>
  <si>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</si>
  <si>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</si>
  <si>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</si>
  <si>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</si>
  <si>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</si>
  <si>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</si>
  <si>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</si>
  <si>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</si>
  <si>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</si>
  <si>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</si>
  <si>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</si>
  <si>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</si>
  <si>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</si>
  <si>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</si>
  <si>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</si>
  <si>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</si>
  <si>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</si>
  <si>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</si>
  <si>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</si>
  <si>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</si>
  <si>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</si>
  <si>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</si>
  <si>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</si>
  <si>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</si>
  <si>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</si>
  <si>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</si>
  <si>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</si>
  <si>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</si>
  <si>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</si>
  <si>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</si>
  <si>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</si>
  <si>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</si>
  <si>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</si>
  <si>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</si>
  <si>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</si>
  <si>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</si>
  <si>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</si>
  <si>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</si>
  <si>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</si>
  <si>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</si>
  <si>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</si>
  <si>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</si>
  <si>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</si>
  <si>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</si>
  <si>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</si>
  <si>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</si>
  <si>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</si>
  <si>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</si>
  <si>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</si>
  <si>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</si>
  <si>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</si>
  <si>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</si>
  <si>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</si>
  <si>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</si>
  <si>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</si>
  <si>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</si>
  <si>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</si>
  <si>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</si>
  <si>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</si>
  <si>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</si>
  <si>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</si>
  <si>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</si>
  <si>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</si>
  <si>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</si>
  <si>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</si>
  <si>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</si>
  <si>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</si>
  <si>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</si>
  <si>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</si>
  <si>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</si>
  <si>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</si>
  <si>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</si>
  <si>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</si>
  <si>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</si>
  <si>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</si>
  <si>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</si>
  <si>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</si>
  <si>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</si>
  <si>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</si>
  <si>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</si>
  <si>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</si>
  <si>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</si>
  <si>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</si>
  <si>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</si>
  <si>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</si>
  <si>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</si>
  <si>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</si>
  <si>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</si>
  <si>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</si>
  <si>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</si>
  <si>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</si>
  <si>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</si>
  <si>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</si>
  <si>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</si>
  <si>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</si>
  <si>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</si>
  <si>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</si>
  <si>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</si>
  <si>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</si>
  <si>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</si>
  <si>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</si>
  <si>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</si>
  <si>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</si>
  <si>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</si>
  <si>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</si>
  <si>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</si>
  <si>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</si>
  <si>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</si>
  <si>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</si>
  <si>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</si>
  <si>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</si>
  <si>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</si>
  <si>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</si>
  <si>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</si>
  <si>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</si>
  <si>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</si>
  <si>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</si>
  <si>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</si>
  <si>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</si>
  <si>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</si>
  <si>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</si>
  <si>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</si>
  <si>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</si>
  <si>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</si>
  <si>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</si>
  <si>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</si>
  <si>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</si>
  <si>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</si>
  <si>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</si>
  <si>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</si>
  <si>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</si>
  <si>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</si>
  <si>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</si>
  <si>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</si>
  <si>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</si>
  <si>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</si>
  <si>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</si>
  <si>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</si>
  <si>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</si>
  <si>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</si>
  <si>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</si>
  <si>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</si>
  <si>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</si>
  <si>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</si>
  <si>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</si>
  <si>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</si>
  <si>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</si>
  <si>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</si>
  <si>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</si>
  <si>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</si>
  <si>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</si>
  <si>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</si>
  <si>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</si>
  <si>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</si>
  <si>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</si>
  <si>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</si>
  <si>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</si>
  <si>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</si>
  <si>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</si>
  <si>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</si>
  <si>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</si>
  <si>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</si>
  <si>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</si>
  <si>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</si>
  <si>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</si>
  <si>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</si>
  <si>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</si>
  <si>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</si>
  <si>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</si>
  <si>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</si>
  <si>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</si>
  <si>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</si>
  <si>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</si>
  <si>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</si>
  <si>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</si>
  <si>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</si>
  <si>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</si>
  <si>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</si>
  <si>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</si>
  <si>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</si>
  <si>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</si>
  <si>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</si>
  <si>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</si>
  <si>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</si>
  <si>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</si>
  <si>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</si>
  <si>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</si>
  <si>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</si>
  <si>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</si>
  <si>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</si>
  <si>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</si>
  <si>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</si>
  <si>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</si>
  <si>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</si>
  <si>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</si>
  <si>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</si>
  <si>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</si>
  <si>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</si>
  <si>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</si>
  <si>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</si>
  <si>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</si>
  <si>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</si>
  <si>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</si>
  <si>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</si>
  <si>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</si>
  <si>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</si>
  <si>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</si>
  <si>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</si>
  <si>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</si>
  <si>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</si>
  <si>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</si>
  <si>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</si>
  <si>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</si>
  <si>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</si>
  <si>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</si>
  <si>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</si>
  <si>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</si>
  <si>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</si>
  <si>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</si>
  <si>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</si>
  <si>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</si>
  <si>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</si>
  <si>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</si>
  <si>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</si>
  <si>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</si>
  <si>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</si>
  <si>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</si>
  <si>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</si>
  <si>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</si>
  <si>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</si>
  <si>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</si>
  <si>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</si>
  <si>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</si>
  <si>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</si>
  <si>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</si>
  <si>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</si>
  <si>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</si>
  <si>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</si>
  <si>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</si>
  <si>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</si>
  <si>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</si>
  <si>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</si>
  <si>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</si>
  <si>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</si>
  <si>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</si>
  <si>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</si>
  <si>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</si>
  <si>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</si>
  <si>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</si>
  <si>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</si>
  <si>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</si>
  <si>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</si>
  <si>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</si>
  <si>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</si>
  <si>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</si>
  <si>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</si>
  <si>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</si>
  <si>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</si>
  <si>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</si>
  <si>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</si>
  <si>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</si>
  <si>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</si>
  <si>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</si>
  <si>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</si>
  <si>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</si>
  <si>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</si>
  <si>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</si>
  <si>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</si>
  <si>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</si>
  <si>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</si>
  <si>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</si>
  <si>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</si>
  <si>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</si>
  <si>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</si>
  <si>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</si>
  <si>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</si>
  <si>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</si>
  <si>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</si>
  <si>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</si>
  <si>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</si>
  <si>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</si>
  <si>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</si>
  <si>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</si>
  <si>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</si>
  <si>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</si>
  <si>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</si>
  <si>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</si>
  <si>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</si>
  <si>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</si>
  <si>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</si>
  <si>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</si>
  <si>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</si>
  <si>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</si>
  <si>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</si>
  <si>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</si>
  <si>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</si>
  <si>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</si>
  <si>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</si>
  <si>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</si>
  <si>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</si>
  <si>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</si>
  <si>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</si>
  <si>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</si>
  <si>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</si>
  <si>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</si>
  <si>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</si>
  <si>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</si>
  <si>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</si>
  <si>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</si>
  <si>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</si>
  <si>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</si>
  <si>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</si>
  <si>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</si>
  <si>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</si>
  <si>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</si>
  <si>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</si>
  <si>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</si>
  <si>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</si>
  <si>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</si>
  <si>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</si>
  <si>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</si>
  <si>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</si>
  <si>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</si>
  <si>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</si>
  <si>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</si>
  <si>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</si>
  <si>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</si>
  <si>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</si>
  <si>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</si>
  <si>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</si>
  <si>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</si>
  <si>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</si>
  <si>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</si>
  <si>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</si>
  <si>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</si>
  <si>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</si>
  <si>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</si>
  <si>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</si>
  <si>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</si>
  <si>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</si>
  <si>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</si>
  <si>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</si>
  <si>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</si>
  <si>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</si>
  <si>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</si>
  <si>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</si>
  <si>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</si>
  <si>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</si>
  <si>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</si>
  <si>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</si>
  <si>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</si>
  <si>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</si>
  <si>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</si>
  <si>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</si>
  <si>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</si>
  <si>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</si>
  <si>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</si>
  <si>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</si>
  <si>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</si>
  <si>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</si>
  <si>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</si>
  <si>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</si>
  <si>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</si>
  <si>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</si>
  <si>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</si>
  <si>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</si>
  <si>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</si>
  <si>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</si>
  <si>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</si>
  <si>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</si>
  <si>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</si>
  <si>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</si>
  <si>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</si>
  <si>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</si>
  <si>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</si>
  <si>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</si>
  <si>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</si>
  <si>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</si>
  <si>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</si>
  <si>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</si>
  <si>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</si>
  <si>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</si>
  <si>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</si>
  <si>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</si>
  <si>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</si>
  <si>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</si>
  <si>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</si>
  <si>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</si>
  <si>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</si>
  <si>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</si>
  <si>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</si>
  <si>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</si>
  <si>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</si>
  <si>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</si>
  <si>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</si>
  <si>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</si>
  <si>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</si>
  <si>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</si>
  <si>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</si>
  <si>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</si>
  <si>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</si>
  <si>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</si>
  <si>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</si>
  <si>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</si>
  <si>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</si>
  <si>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</si>
  <si>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</si>
  <si>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</si>
  <si>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</si>
  <si>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</si>
  <si>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</si>
  <si>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</si>
  <si>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</si>
  <si>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</si>
  <si>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</si>
  <si>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</si>
  <si>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</si>
  <si>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</si>
  <si>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</si>
  <si>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</si>
  <si>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</si>
  <si>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</si>
  <si>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</si>
  <si>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</si>
  <si>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</si>
  <si>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</si>
  <si>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</si>
  <si>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</si>
  <si>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</si>
  <si>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</si>
  <si>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</si>
  <si>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</si>
  <si>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</si>
  <si>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</si>
  <si>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</si>
  <si>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</si>
  <si>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</si>
  <si>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</si>
  <si>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</si>
  <si>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</si>
  <si>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</si>
  <si>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</si>
  <si>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</si>
  <si>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</si>
  <si>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</si>
  <si>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</si>
  <si>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</si>
  <si>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</si>
  <si>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</si>
  <si>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</si>
  <si>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</si>
  <si>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</si>
  <si>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</si>
  <si>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</si>
  <si>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</si>
  <si>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</si>
  <si>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</si>
  <si>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</si>
  <si>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</si>
  <si>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</si>
  <si>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</si>
  <si>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</si>
  <si>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</si>
  <si>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</si>
  <si>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</si>
  <si>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</si>
  <si>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</si>
  <si>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</si>
  <si>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</si>
  <si>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</si>
  <si>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</si>
  <si>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</si>
  <si>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</si>
  <si>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</si>
  <si>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</si>
  <si>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</si>
  <si>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</si>
  <si>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</si>
  <si>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</si>
  <si>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</si>
  <si>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</si>
  <si>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</si>
  <si>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</si>
  <si>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</si>
  <si>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</si>
  <si>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</si>
  <si>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</si>
  <si>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</si>
  <si>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</si>
  <si>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</si>
  <si>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</si>
  <si>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</si>
  <si>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</si>
  <si>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</si>
  <si>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</si>
  <si>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</si>
  <si>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</si>
  <si>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</si>
  <si>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</si>
  <si>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</si>
  <si>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</si>
  <si>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</si>
  <si>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</si>
  <si>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</si>
  <si>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</si>
  <si>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</si>
  <si>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</si>
  <si>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</si>
  <si>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</si>
  <si>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</si>
  <si>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</si>
  <si>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</si>
  <si>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</si>
  <si>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</si>
  <si>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</si>
  <si>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</si>
  <si>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</si>
  <si>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</si>
  <si>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</si>
  <si>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</si>
  <si>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</si>
  <si>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</si>
  <si>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</si>
  <si>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</si>
  <si>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</si>
  <si>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</si>
  <si>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</si>
  <si>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</si>
  <si>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</si>
  <si>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</si>
  <si>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</si>
  <si>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</si>
  <si>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</si>
  <si>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</si>
  <si>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</si>
  <si>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</si>
  <si>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</si>
  <si>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</si>
  <si>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</si>
  <si>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</si>
  <si>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</si>
  <si>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</si>
  <si>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</si>
  <si>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</si>
  <si>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</si>
  <si>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</si>
  <si>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</si>
  <si>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</si>
  <si>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</si>
  <si>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</si>
  <si>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</si>
  <si>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</si>
  <si>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</si>
  <si>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</si>
  <si>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</si>
  <si>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</si>
  <si>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</si>
  <si>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</si>
  <si>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</si>
  <si>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</si>
  <si>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</si>
  <si>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</si>
  <si>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</si>
  <si>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</si>
  <si>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</si>
  <si>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</si>
  <si>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</si>
  <si>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</si>
  <si>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</si>
  <si>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</si>
  <si>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</si>
  <si>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</si>
  <si>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</si>
  <si>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</si>
  <si>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</si>
  <si>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</si>
  <si>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</si>
  <si>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</si>
  <si>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</si>
  <si>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</si>
  <si>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</si>
  <si>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</si>
  <si>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</si>
  <si>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</si>
  <si>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</si>
  <si>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</si>
  <si>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</si>
  <si>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</si>
  <si>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</si>
  <si>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</si>
  <si>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</si>
  <si>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</si>
  <si>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</si>
  <si>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</si>
  <si>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</si>
  <si>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</si>
  <si>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</si>
  <si>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</si>
  <si>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</si>
  <si>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</si>
  <si>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</si>
  <si>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</si>
  <si>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</si>
  <si>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</si>
  <si>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</si>
  <si>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</si>
  <si>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</si>
  <si>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</si>
  <si>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</si>
  <si>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</si>
  <si>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</si>
  <si>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</si>
  <si>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</si>
  <si>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</si>
  <si>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</si>
  <si>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</si>
  <si>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</si>
  <si>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</si>
  <si>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</si>
  <si>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</si>
  <si>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</si>
  <si>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</si>
  <si>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</si>
  <si>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</si>
  <si>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</si>
  <si>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</si>
  <si>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</si>
  <si>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</si>
  <si>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</si>
  <si>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</si>
  <si>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</si>
  <si>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</si>
  <si>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</si>
  <si>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</si>
  <si>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</si>
  <si>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</si>
  <si>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</si>
  <si>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</si>
  <si>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</si>
  <si>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</si>
  <si>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</si>
  <si>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</si>
  <si>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</si>
  <si>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</si>
  <si>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</si>
  <si>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</si>
  <si>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</si>
  <si>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</si>
  <si>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</si>
  <si>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</si>
  <si>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</si>
  <si>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</si>
  <si>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</si>
  <si>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</si>
  <si>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</si>
  <si>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</si>
  <si>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</si>
  <si>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</si>
  <si>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</si>
  <si>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</si>
  <si>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</si>
  <si>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</si>
  <si>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</si>
  <si>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</si>
  <si>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</si>
  <si>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</si>
  <si>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</si>
  <si>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</si>
  <si>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</si>
  <si>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</si>
  <si>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</si>
  <si>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</si>
  <si>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</si>
  <si>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</si>
  <si>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</si>
  <si>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</si>
  <si>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</si>
  <si>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</si>
  <si>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</si>
  <si>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</si>
  <si>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</si>
  <si>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</si>
  <si>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</si>
  <si>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</si>
  <si>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</si>
  <si>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</si>
  <si>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</si>
  <si>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</si>
  <si>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</si>
  <si>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</si>
  <si>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</si>
  <si>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</si>
  <si>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</si>
  <si>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</si>
  <si>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</si>
  <si>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</si>
  <si>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</si>
  <si>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</si>
  <si>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</si>
  <si>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</si>
  <si>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</si>
  <si>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</si>
  <si>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</si>
  <si>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</si>
  <si>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</si>
  <si>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</si>
  <si>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</si>
  <si>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</si>
  <si>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</si>
  <si>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</si>
  <si>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</si>
  <si>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</si>
  <si>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</si>
  <si>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</si>
  <si>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</si>
  <si>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</si>
  <si>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</si>
  <si>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</si>
  <si>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</si>
  <si>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</si>
  <si>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</si>
  <si>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</si>
  <si>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</si>
  <si>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</si>
  <si>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</si>
  <si>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</si>
  <si>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</si>
  <si>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</si>
  <si>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</si>
  <si>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</si>
  <si>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</si>
  <si>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</si>
  <si>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</si>
  <si>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</si>
  <si>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</si>
  <si>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</si>
  <si>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</si>
  <si>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</si>
  <si>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</si>
  <si>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</si>
  <si>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</si>
  <si>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</si>
  <si>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</si>
  <si>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</si>
  <si>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</si>
  <si>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</si>
  <si>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</si>
  <si>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</si>
  <si>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</si>
  <si>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</si>
  <si>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</si>
  <si>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</si>
  <si>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</si>
  <si>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</si>
  <si>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</si>
  <si>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</si>
  <si>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</si>
  <si>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</si>
  <si>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</si>
  <si>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</si>
  <si>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</si>
  <si>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</si>
  <si>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</si>
  <si>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</si>
  <si>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</si>
  <si>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</si>
  <si>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</si>
  <si>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</si>
  <si>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</si>
  <si>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</si>
  <si>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</si>
  <si>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</si>
  <si>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</si>
  <si>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</si>
  <si>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</si>
  <si>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</si>
  <si>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</si>
  <si>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</si>
  <si>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</si>
  <si>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</si>
  <si>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</si>
  <si>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</si>
  <si>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</si>
  <si>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</si>
  <si>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</si>
  <si>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</si>
  <si>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</si>
  <si>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</si>
  <si>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</si>
  <si>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</si>
  <si>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</si>
  <si>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</si>
  <si>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</si>
  <si>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</si>
  <si>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</si>
  <si>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</si>
  <si>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</si>
  <si>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</si>
  <si>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</si>
  <si>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</si>
  <si>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</si>
  <si>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</si>
  <si>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</si>
  <si>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</si>
  <si>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</si>
  <si>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</si>
  <si>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</si>
  <si>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</si>
  <si>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</si>
  <si>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</si>
  <si>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</si>
  <si>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</si>
  <si>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</si>
  <si>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</si>
  <si>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</si>
  <si>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</si>
  <si>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</si>
  <si>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</si>
  <si>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</si>
  <si>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</si>
  <si>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</si>
  <si>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</si>
  <si>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</si>
  <si>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</si>
  <si>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</si>
  <si>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</si>
  <si>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</si>
  <si>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</si>
  <si>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</si>
  <si>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</si>
  <si>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</si>
  <si>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</si>
  <si>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</si>
  <si>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</si>
  <si>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</si>
  <si>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</si>
  <si>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</si>
  <si>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</si>
  <si>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</si>
  <si>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</si>
  <si>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</si>
  <si>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</si>
  <si>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</si>
  <si>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</si>
  <si>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</si>
  <si>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</si>
  <si>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</si>
  <si>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</si>
  <si>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</si>
  <si>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</si>
  <si>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</si>
  <si>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</si>
  <si>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</si>
  <si>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</si>
  <si>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</si>
  <si>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</si>
  <si>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</si>
  <si>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</si>
  <si>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</si>
  <si>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</si>
  <si>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</si>
  <si>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</si>
  <si>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</si>
  <si>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</si>
  <si>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</si>
  <si>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</si>
  <si>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</si>
  <si>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</si>
  <si>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</si>
  <si>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</si>
  <si>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</si>
  <si>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</si>
  <si>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</si>
  <si>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</si>
  <si>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</si>
  <si>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</si>
  <si>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</si>
  <si>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</si>
  <si>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</si>
  <si>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</si>
  <si>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</si>
  <si>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</si>
  <si>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</si>
  <si>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</si>
  <si>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</si>
  <si>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</si>
  <si>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</si>
  <si>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</si>
  <si>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</si>
  <si>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</si>
  <si>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</si>
  <si>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</si>
  <si>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</si>
  <si>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</si>
  <si>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</si>
  <si>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</si>
  <si>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</si>
  <si>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</si>
  <si>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</si>
  <si>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</si>
  <si>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</si>
  <si>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</si>
  <si>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</si>
  <si>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</si>
  <si>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</si>
  <si>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</si>
  <si>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</si>
  <si>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</si>
  <si>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</si>
  <si>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</si>
  <si>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</si>
  <si>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</si>
  <si>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</si>
  <si>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</si>
  <si>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</si>
  <si>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</si>
  <si>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</si>
  <si>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</si>
  <si>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</si>
  <si>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</si>
  <si>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</si>
  <si>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</si>
  <si>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</si>
  <si>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</si>
  <si>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</si>
  <si>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</si>
  <si>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</si>
  <si>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</si>
  <si>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</si>
  <si>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</si>
  <si>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</si>
  <si>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</si>
  <si>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</si>
  <si>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</si>
  <si>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</si>
  <si>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</si>
  <si>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</si>
  <si>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</si>
  <si>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</si>
  <si>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</si>
  <si>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</si>
  <si>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</si>
  <si>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</si>
  <si>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</si>
  <si>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</si>
  <si>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</si>
  <si>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</si>
  <si>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</si>
  <si>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</si>
  <si>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</si>
  <si>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</si>
  <si>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</si>
  <si>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</si>
  <si>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</si>
  <si>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</si>
  <si>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</si>
  <si>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</si>
  <si>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</si>
  <si>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</si>
  <si>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</si>
  <si>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</si>
  <si>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</si>
  <si>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</si>
  <si>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</si>
  <si>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</si>
  <si>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</si>
  <si>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</si>
  <si>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</si>
  <si>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</si>
  <si>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</si>
  <si>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</si>
  <si>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</si>
  <si>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</si>
  <si>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</si>
  <si>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</si>
  <si>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</si>
  <si>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</si>
  <si>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</si>
  <si>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</si>
  <si>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</si>
  <si>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</si>
  <si>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</si>
  <si>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</si>
  <si>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</si>
  <si>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</si>
  <si>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</si>
  <si>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</si>
  <si>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</si>
  <si>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</si>
  <si>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</si>
  <si>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</si>
  <si>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</si>
  <si>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</si>
  <si>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</si>
  <si>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</si>
  <si>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</si>
  <si>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</si>
  <si>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</si>
  <si>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</si>
  <si>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</si>
  <si>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</si>
  <si>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</si>
  <si>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</si>
  <si>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</si>
  <si>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</si>
  <si>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</si>
  <si>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</si>
  <si>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</si>
  <si>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</si>
  <si>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</si>
  <si>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</si>
  <si>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</si>
  <si>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</si>
  <si>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</si>
  <si>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</si>
  <si>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</si>
  <si>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</si>
  <si>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</si>
  <si>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</si>
  <si>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</si>
  <si>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</si>
  <si>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</si>
  <si>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</si>
  <si>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</si>
  <si>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</si>
  <si>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</si>
  <si>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</si>
  <si>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</si>
  <si>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</si>
  <si>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</si>
  <si>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</si>
  <si>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</si>
  <si>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</si>
  <si>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</si>
  <si>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</si>
  <si>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</si>
  <si>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</si>
  <si>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</si>
  <si>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</si>
  <si>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</si>
  <si>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</si>
  <si>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</si>
  <si>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</si>
  <si>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</si>
  <si>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</si>
  <si>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</si>
  <si>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</si>
  <si>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</si>
  <si>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</si>
  <si>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</si>
  <si>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</si>
  <si>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</si>
  <si>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</si>
  <si>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</si>
  <si>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</si>
  <si>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</si>
  <si>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</si>
  <si>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</si>
  <si>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</si>
  <si>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</si>
  <si>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</si>
  <si>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</si>
  <si>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</si>
  <si>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</si>
  <si>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</si>
  <si>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</si>
  <si>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</si>
  <si>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</si>
  <si>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</si>
  <si>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</si>
  <si>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</si>
  <si>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</si>
  <si>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</si>
  <si>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</si>
  <si>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</si>
  <si>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</si>
  <si>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</si>
  <si>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</si>
  <si>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</si>
  <si>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</si>
  <si>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</si>
  <si>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</si>
  <si>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</si>
  <si>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</si>
  <si>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</si>
  <si>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</si>
  <si>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</si>
  <si>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</si>
  <si>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</si>
  <si>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</si>
  <si>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</si>
  <si>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</si>
  <si>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</si>
  <si>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</si>
  <si>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</si>
  <si>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</si>
  <si>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</si>
  <si>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</si>
  <si>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</si>
  <si>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</si>
  <si>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</si>
  <si>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</si>
  <si>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</si>
  <si>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</si>
  <si>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</si>
  <si>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</si>
  <si>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</si>
  <si>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</si>
  <si>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</si>
  <si>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</si>
  <si>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</si>
  <si>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</si>
  <si>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</si>
  <si>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</si>
  <si>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</si>
  <si>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</si>
  <si>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</si>
  <si>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</si>
  <si>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</si>
  <si>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</si>
  <si>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</si>
  <si>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</si>
  <si>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</si>
  <si>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</si>
  <si>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</si>
  <si>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</si>
  <si>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</si>
  <si>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</si>
  <si>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</si>
  <si>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</si>
  <si>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</si>
  <si>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</si>
  <si>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</si>
  <si>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</si>
  <si>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</si>
  <si>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</si>
  <si>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</si>
  <si>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</si>
  <si>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</si>
  <si>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</si>
  <si>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</si>
  <si>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</si>
  <si>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</si>
  <si>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</si>
  <si>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</si>
  <si>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</si>
  <si>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</si>
  <si>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</si>
  <si>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</si>
  <si>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</si>
  <si>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</si>
  <si>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</si>
  <si>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</si>
  <si>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</si>
  <si>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</si>
  <si>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</si>
  <si>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</si>
  <si>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</si>
  <si>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</si>
  <si>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</si>
  <si>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</si>
  <si>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</si>
  <si>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</si>
  <si>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</si>
  <si>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</si>
  <si>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</si>
  <si>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</si>
  <si>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</si>
  <si>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</si>
  <si>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</si>
  <si>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</si>
  <si>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</si>
  <si>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</si>
  <si>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</si>
  <si>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</si>
  <si>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</si>
  <si>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</si>
  <si>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</si>
  <si>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</si>
  <si>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</si>
  <si>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</si>
  <si>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</si>
  <si>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</si>
  <si>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</si>
  <si>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</si>
  <si>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</si>
  <si>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</si>
  <si>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</si>
  <si>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</si>
  <si>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</si>
  <si>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</si>
  <si>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</si>
  <si>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</si>
  <si>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</si>
  <si>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</si>
  <si>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</si>
  <si>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</si>
  <si>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</si>
  <si>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</si>
  <si>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</si>
  <si>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</si>
  <si>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</si>
  <si>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</si>
  <si>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</si>
  <si>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</si>
  <si>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</si>
  <si>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</si>
  <si>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</si>
  <si>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</si>
  <si>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</si>
  <si>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</si>
  <si>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</si>
  <si>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</si>
  <si>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</si>
  <si>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</si>
  <si>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</si>
  <si>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</si>
  <si>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</si>
  <si>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</si>
  <si>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</si>
  <si>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</si>
  <si>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</si>
  <si>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</si>
  <si>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</si>
  <si>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</si>
  <si>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</si>
  <si>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</si>
  <si>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</si>
  <si>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</si>
  <si>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</si>
  <si>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</si>
  <si>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</si>
  <si>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</si>
  <si>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</si>
  <si>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</si>
  <si>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</si>
  <si>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</si>
  <si>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</si>
  <si>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</si>
  <si>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</si>
  <si>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</si>
  <si>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</si>
  <si>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</si>
  <si>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</si>
  <si>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</si>
  <si>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</si>
  <si>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</si>
  <si>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</si>
  <si>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</si>
  <si>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</si>
  <si>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</si>
  <si>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</si>
  <si>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</si>
  <si>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</si>
  <si>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</si>
  <si>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</si>
  <si>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</si>
  <si>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</si>
  <si>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</si>
  <si>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</si>
  <si>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</si>
  <si>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</si>
  <si>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</si>
  <si>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</si>
  <si>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</si>
  <si>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</si>
  <si>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</si>
  <si>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</si>
  <si>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</si>
  <si>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</si>
  <si>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</si>
  <si>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</si>
  <si>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</si>
  <si>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</si>
  <si>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</si>
  <si>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</si>
  <si>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</si>
  <si>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</si>
  <si>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</si>
  <si>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</si>
  <si>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</si>
  <si>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</si>
  <si>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</si>
  <si>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</si>
  <si>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</si>
  <si>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</si>
  <si>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</si>
  <si>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</si>
  <si>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</si>
  <si>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</si>
  <si>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</si>
  <si>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</si>
  <si>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</si>
  <si>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</si>
  <si>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</si>
  <si>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</si>
  <si>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</si>
  <si>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</si>
  <si>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</si>
  <si>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</si>
  <si>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</si>
  <si>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</si>
  <si>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</si>
  <si>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</si>
  <si>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</si>
  <si>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</si>
  <si>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</si>
  <si>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</si>
  <si>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</si>
  <si>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</si>
  <si>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</si>
  <si>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</si>
  <si>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</si>
  <si>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</si>
  <si>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</si>
  <si>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</si>
  <si>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</si>
  <si>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</si>
  <si>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</si>
  <si>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</si>
  <si>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</si>
  <si>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</si>
  <si>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</si>
  <si>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</si>
  <si>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</si>
  <si>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</si>
  <si>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</si>
  <si>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</si>
  <si>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</si>
  <si>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</si>
  <si>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</si>
  <si>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</si>
  <si>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</si>
  <si>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</si>
  <si>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</si>
  <si>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</si>
  <si>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</si>
  <si>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</si>
  <si>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</si>
  <si>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</si>
  <si>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</si>
  <si>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</si>
  <si>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</si>
  <si>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</si>
  <si>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</si>
  <si>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</si>
  <si>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</si>
  <si>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</si>
  <si>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</si>
  <si>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</si>
  <si>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</si>
  <si>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</si>
  <si>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</si>
  <si>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</si>
  <si>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</si>
  <si>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</si>
  <si>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</si>
  <si>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</si>
  <si>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</si>
  <si>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</si>
  <si>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</si>
  <si>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</si>
  <si>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</si>
  <si>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</si>
  <si>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</si>
  <si>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</si>
  <si>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</si>
  <si>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</si>
  <si>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</si>
  <si>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</si>
  <si>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</si>
  <si>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</si>
  <si>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</si>
  <si>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</si>
  <si>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</si>
  <si>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</si>
  <si>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</si>
  <si>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</si>
  <si>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</si>
  <si>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</si>
  <si>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</si>
  <si>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</si>
  <si>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</si>
  <si>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</si>
  <si>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</si>
  <si>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</si>
  <si>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</si>
  <si>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</si>
  <si>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</si>
  <si>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</si>
  <si>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</si>
  <si>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</si>
  <si>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</si>
  <si>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</si>
  <si>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</si>
  <si>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</si>
  <si>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</si>
  <si>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</si>
  <si>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</si>
  <si>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</si>
  <si>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</si>
  <si>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</si>
  <si>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</si>
  <si>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</si>
  <si>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</si>
  <si>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</si>
  <si>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</si>
  <si>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</si>
  <si>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</si>
  <si>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</si>
  <si>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</si>
  <si>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</si>
  <si>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</si>
  <si>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</si>
  <si>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</si>
  <si>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</si>
  <si>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</si>
  <si>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</si>
  <si>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</si>
  <si>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</si>
  <si>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</si>
  <si>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</si>
  <si>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</si>
  <si>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</si>
  <si>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</si>
  <si>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</si>
  <si>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</si>
  <si>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</si>
  <si>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</si>
  <si>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</si>
  <si>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</si>
  <si>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</si>
  <si>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</si>
  <si>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</si>
  <si>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</si>
  <si>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</si>
  <si>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</si>
  <si>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</si>
  <si>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</si>
  <si>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</si>
  <si>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</si>
  <si>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</si>
  <si>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</si>
  <si>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</si>
  <si>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</si>
  <si>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</si>
  <si>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</si>
  <si>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</si>
  <si>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</si>
  <si>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</si>
  <si>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</si>
  <si>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</si>
  <si>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</si>
  <si>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</si>
  <si>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</si>
  <si>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</si>
  <si>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</si>
  <si>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</si>
  <si>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</si>
  <si>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</si>
  <si>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</si>
  <si>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</si>
  <si>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</si>
  <si>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</si>
  <si>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</si>
  <si>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</si>
  <si>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</si>
  <si>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</si>
  <si>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</si>
  <si>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</si>
  <si>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</si>
  <si>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</si>
  <si>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</si>
  <si>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</si>
  <si>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</si>
  <si>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</si>
  <si>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</si>
  <si>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</si>
  <si>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</si>
  <si>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</si>
  <si>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</si>
  <si>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</si>
  <si>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</si>
  <si>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</si>
  <si>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</si>
  <si>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</si>
  <si>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</si>
  <si>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</si>
  <si>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</si>
  <si>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</si>
  <si>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</si>
  <si>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</si>
  <si>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</si>
  <si>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</si>
  <si>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</si>
  <si>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</si>
  <si>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</si>
  <si>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</si>
  <si>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</si>
  <si>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</si>
  <si>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</si>
  <si>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</si>
  <si>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</si>
  <si>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</si>
  <si>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</si>
  <si>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</si>
  <si>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</si>
  <si>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</si>
  <si>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</si>
  <si>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</si>
  <si>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</si>
  <si>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</si>
  <si>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</si>
  <si>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</si>
  <si>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</si>
  <si>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</si>
  <si>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</si>
  <si>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</si>
  <si>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</si>
  <si>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</si>
  <si>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</si>
  <si>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</si>
  <si>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</si>
  <si>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</si>
  <si>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</si>
  <si>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</si>
  <si>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</si>
  <si>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</si>
  <si>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</si>
  <si>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</si>
  <si>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</si>
  <si>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</si>
  <si>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</si>
  <si>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</si>
  <si>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</si>
  <si>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</si>
  <si>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</si>
  <si>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</si>
  <si>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</si>
  <si>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</si>
  <si>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</si>
  <si>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</si>
  <si>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</si>
  <si>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</si>
  <si>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</si>
  <si>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</si>
  <si>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</si>
  <si>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</si>
  <si>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</si>
  <si>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</si>
  <si>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</si>
  <si>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</si>
  <si>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</si>
  <si>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</si>
  <si>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</si>
  <si>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</si>
  <si>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</si>
  <si>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</si>
  <si>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</si>
  <si>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</si>
  <si>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</si>
  <si>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</si>
  <si>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</si>
  <si>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</si>
  <si>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</si>
  <si>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</si>
  <si>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</si>
  <si>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</si>
  <si>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</si>
  <si>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</si>
  <si>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</si>
  <si>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</si>
  <si>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</si>
  <si>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</si>
  <si>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</si>
  <si>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</si>
  <si>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</si>
  <si>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</si>
  <si>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</si>
  <si>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</si>
  <si>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</si>
  <si>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</si>
  <si>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</si>
  <si>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</si>
  <si>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</si>
  <si>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</si>
  <si>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</si>
  <si>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</si>
  <si>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</si>
  <si>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</si>
  <si>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</si>
  <si>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</si>
  <si>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</si>
  <si>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</si>
  <si>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</si>
  <si>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</si>
  <si>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</si>
  <si>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</si>
  <si>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</si>
  <si>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</si>
  <si>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</si>
  <si>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</si>
  <si>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</si>
  <si>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</si>
  <si>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</si>
  <si>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</si>
  <si>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</si>
  <si>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</si>
  <si>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</si>
  <si>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</si>
  <si>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</si>
  <si>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</si>
  <si>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</si>
  <si>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</si>
  <si>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</si>
  <si>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</si>
  <si>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</si>
  <si>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</si>
  <si>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</si>
  <si>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</si>
  <si>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</si>
  <si>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</si>
  <si>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</si>
  <si>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</si>
  <si>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</si>
  <si>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</si>
  <si>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</si>
  <si>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</si>
  <si>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</si>
  <si>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</si>
  <si>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</si>
  <si>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</si>
  <si>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</si>
  <si>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</si>
  <si>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</si>
  <si>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</si>
  <si>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</si>
  <si>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</si>
  <si>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</si>
  <si>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</si>
  <si>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</si>
  <si>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</si>
  <si>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</si>
  <si>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</si>
  <si>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</si>
  <si>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</si>
  <si>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</si>
  <si>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</si>
  <si>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</si>
  <si>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</si>
  <si>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</si>
  <si>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</si>
  <si>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</si>
  <si>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</si>
  <si>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</si>
  <si>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</si>
  <si>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</si>
  <si>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</si>
  <si>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</si>
  <si>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</si>
  <si>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</si>
  <si>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</si>
  <si>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</si>
  <si>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</si>
  <si>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</si>
  <si>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</si>
  <si>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</si>
  <si>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</si>
  <si>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</si>
  <si>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</si>
  <si>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</si>
  <si>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</si>
  <si>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</si>
  <si>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</si>
  <si>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</si>
  <si>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</si>
  <si>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</si>
  <si>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</si>
  <si>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</si>
  <si>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</si>
  <si>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</si>
  <si>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</si>
  <si>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</si>
  <si>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</si>
  <si>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</si>
  <si>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</si>
  <si>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</si>
  <si>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</si>
  <si>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</si>
  <si>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</si>
  <si>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</si>
  <si>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</si>
  <si>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</si>
  <si>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</si>
  <si>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</si>
  <si>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</si>
  <si>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</si>
  <si>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</si>
  <si>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</si>
  <si>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</si>
  <si>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</si>
  <si>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</si>
  <si>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</si>
  <si>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</si>
  <si>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</si>
  <si>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</si>
  <si>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</si>
  <si>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</si>
  <si>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</si>
  <si>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</si>
  <si>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</si>
  <si>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</si>
  <si>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</si>
  <si>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</si>
  <si>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</si>
  <si>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</si>
  <si>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</si>
  <si>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</si>
  <si>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</si>
  <si>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</si>
  <si>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</si>
  <si>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</si>
  <si>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</si>
  <si>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</si>
  <si>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</si>
  <si>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</si>
  <si>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</si>
  <si>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</si>
  <si>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</si>
  <si>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</si>
  <si>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</si>
  <si>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</si>
  <si>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</si>
  <si>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</si>
  <si>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</si>
  <si>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</si>
  <si>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</si>
  <si>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</si>
  <si>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</si>
  <si>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</si>
  <si>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</si>
  <si>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</si>
  <si>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</si>
  <si>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</si>
  <si>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</si>
  <si>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</si>
  <si>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</si>
  <si>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</si>
  <si>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</si>
  <si>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</si>
  <si>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</si>
  <si>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</si>
  <si>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</si>
  <si>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</si>
  <si>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</si>
  <si>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</si>
  <si>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</si>
  <si>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</si>
  <si>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</si>
  <si>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</si>
  <si>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</si>
  <si>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</si>
  <si>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</si>
  <si>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</si>
  <si>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</si>
  <si>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</si>
  <si>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</si>
  <si>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</si>
  <si>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</si>
  <si>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</si>
  <si>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</si>
  <si>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</si>
  <si>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</si>
  <si>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</si>
  <si>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</si>
  <si>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</si>
  <si>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</si>
  <si>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</si>
  <si>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</si>
  <si>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</si>
  <si>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</si>
  <si>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</si>
  <si>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</si>
  <si>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</si>
  <si>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</si>
  <si>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</si>
  <si>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</si>
  <si>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</si>
  <si>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</si>
  <si>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</si>
  <si>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</si>
  <si>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</si>
  <si>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</si>
  <si>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</si>
  <si>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</si>
  <si>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</si>
  <si>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</si>
  <si>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</si>
  <si>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</si>
  <si>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</si>
  <si>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</si>
  <si>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</si>
  <si>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</si>
  <si>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</si>
  <si>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</si>
  <si>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</si>
  <si>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</si>
  <si>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</si>
  <si>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</si>
  <si>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</si>
  <si>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</si>
  <si>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</si>
  <si>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</si>
  <si>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</si>
  <si>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</si>
  <si>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</si>
  <si>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</si>
  <si>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</si>
  <si>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</si>
  <si>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</si>
  <si>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</si>
  <si>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</si>
  <si>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</si>
  <si>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</si>
  <si>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</si>
  <si>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</si>
  <si>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</si>
  <si>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</si>
  <si>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</si>
  <si>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</si>
  <si>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</si>
  <si>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</si>
  <si>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</si>
  <si>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</si>
  <si>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</si>
  <si>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</si>
  <si>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</si>
  <si>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</si>
  <si>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</si>
  <si>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</si>
  <si>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</si>
  <si>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</si>
  <si>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</si>
  <si>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</si>
  <si>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</si>
  <si>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</si>
  <si>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</si>
  <si>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</si>
  <si>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</si>
  <si>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</si>
  <si>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</si>
  <si>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</si>
  <si>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</si>
  <si>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</si>
  <si>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</si>
  <si>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</si>
  <si>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</si>
  <si>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</si>
  <si>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</si>
  <si>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</si>
  <si>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</si>
  <si>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</si>
  <si>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</si>
  <si>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</si>
  <si>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</si>
  <si>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</si>
  <si>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</si>
  <si>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</si>
  <si>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</si>
  <si>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</si>
  <si>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</si>
  <si>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</si>
  <si>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</si>
  <si>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</si>
  <si>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</si>
  <si>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</si>
  <si>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</si>
  <si>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</si>
  <si>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</si>
  <si>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</si>
  <si>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</si>
  <si>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</si>
  <si>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</si>
  <si>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</si>
  <si>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</si>
  <si>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</si>
  <si>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</si>
  <si>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</si>
  <si>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</si>
  <si>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</si>
  <si>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</si>
  <si>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</si>
  <si>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</si>
  <si>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</si>
  <si>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</si>
  <si>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</si>
  <si>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</si>
  <si>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</si>
  <si>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</si>
  <si>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</si>
  <si>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</si>
  <si>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</si>
  <si>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</si>
  <si>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</si>
  <si>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</si>
  <si>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</si>
  <si>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</si>
  <si>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</si>
  <si>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</si>
  <si>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</si>
  <si>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</si>
  <si>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</si>
  <si>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</si>
  <si>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</si>
  <si>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</si>
  <si>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</si>
  <si>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</si>
  <si>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</si>
  <si>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</si>
  <si>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</si>
  <si>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</si>
  <si>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</si>
  <si>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</si>
  <si>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</si>
  <si>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</si>
  <si>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</si>
  <si>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</si>
  <si>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</si>
  <si>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</si>
  <si>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</si>
  <si>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</si>
  <si>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</si>
  <si>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</si>
  <si>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</si>
  <si>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</si>
  <si>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</si>
  <si>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</si>
  <si>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</si>
  <si>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</si>
  <si>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</si>
  <si>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</si>
  <si>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</si>
  <si>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</si>
  <si>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</si>
  <si>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</si>
  <si>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</si>
  <si>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</si>
  <si>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</si>
  <si>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</si>
  <si>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</si>
  <si>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</si>
  <si>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</si>
  <si>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</si>
  <si>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</si>
  <si>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</si>
  <si>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</si>
  <si>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</si>
  <si>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</si>
  <si>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</si>
  <si>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</si>
  <si>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</si>
  <si>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</si>
  <si>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</si>
  <si>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</si>
  <si>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</si>
  <si>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</si>
  <si>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</si>
  <si>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</si>
  <si>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</si>
  <si>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</si>
  <si>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</si>
  <si>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</si>
  <si>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</si>
  <si>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</si>
  <si>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</si>
  <si>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</si>
  <si>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</si>
  <si>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</si>
  <si>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</si>
  <si>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</si>
  <si>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</si>
  <si>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</si>
  <si>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</si>
  <si>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</si>
  <si>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</si>
  <si>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</si>
  <si>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</si>
  <si>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</si>
  <si>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</si>
  <si>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</si>
  <si>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</si>
  <si>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</si>
  <si>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</si>
  <si>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</si>
  <si>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</si>
  <si>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</si>
  <si>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</si>
  <si>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</si>
  <si>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</si>
  <si>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</si>
  <si>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</si>
  <si>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</si>
  <si>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</si>
  <si>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</si>
  <si>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</si>
  <si>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</si>
  <si>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</si>
  <si>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</si>
  <si>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</si>
  <si>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</si>
  <si>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</si>
  <si>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</si>
  <si>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</si>
  <si>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</si>
  <si>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</si>
  <si>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</si>
  <si>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</si>
  <si>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</si>
  <si>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</si>
  <si>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</si>
  <si>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</si>
  <si>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</si>
  <si>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</si>
  <si>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</si>
  <si>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</si>
  <si>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</si>
  <si>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</si>
  <si>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</si>
  <si>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</si>
  <si>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</si>
  <si>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</si>
  <si>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</si>
  <si>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</si>
  <si>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</si>
  <si>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</si>
  <si>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</si>
  <si>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</si>
  <si>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</si>
  <si>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</si>
  <si>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</si>
  <si>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</si>
  <si>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</si>
  <si>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</si>
  <si>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</si>
  <si>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</si>
  <si>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</si>
  <si>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</si>
  <si>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</si>
  <si>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</si>
  <si>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</si>
  <si>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</si>
  <si>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</si>
  <si>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</si>
  <si>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</si>
  <si>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</si>
  <si>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</si>
  <si>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</si>
  <si>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</si>
  <si>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</si>
  <si>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</si>
  <si>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</si>
  <si>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</si>
  <si>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</si>
  <si>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</si>
  <si>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</si>
  <si>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</si>
  <si>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</si>
  <si>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</si>
  <si>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</si>
  <si>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</si>
  <si>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</si>
  <si>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</si>
  <si>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</si>
  <si>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</si>
  <si>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</si>
  <si>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</si>
  <si>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</si>
  <si>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</si>
  <si>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</si>
  <si>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</si>
  <si>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</si>
  <si>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</si>
  <si>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</si>
  <si>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</si>
  <si>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</si>
  <si>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</si>
  <si>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</si>
  <si>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</si>
  <si>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</si>
  <si>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</si>
  <si>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</si>
  <si>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</si>
  <si>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</si>
  <si>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</si>
  <si>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</si>
  <si>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</si>
  <si>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</si>
  <si>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</si>
  <si>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</si>
  <si>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</si>
  <si>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</si>
  <si>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</si>
  <si>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</si>
  <si>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</si>
  <si>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</si>
  <si>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</si>
  <si>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</si>
  <si>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</si>
  <si>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</si>
  <si>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</si>
  <si>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</si>
  <si>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</si>
  <si>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</si>
  <si>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</si>
  <si>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</si>
  <si>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</si>
  <si>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</si>
  <si>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</si>
  <si>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</si>
  <si>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</si>
  <si>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</si>
  <si>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</si>
  <si>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</si>
  <si>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</si>
  <si>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</si>
  <si>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</si>
  <si>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</si>
  <si>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</si>
  <si>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</si>
  <si>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</si>
  <si>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</si>
  <si>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</si>
  <si>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</si>
  <si>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</si>
  <si>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</si>
  <si>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</si>
  <si>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</si>
  <si>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</si>
  <si>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</si>
  <si>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</si>
  <si>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</si>
  <si>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</si>
  <si>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</si>
  <si>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</si>
  <si>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</si>
  <si>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</si>
  <si>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</si>
  <si>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</si>
  <si>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</si>
  <si>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</si>
  <si>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</si>
  <si>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</si>
  <si>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</si>
  <si>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</si>
  <si>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</si>
  <si>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</si>
  <si>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</si>
  <si>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</si>
  <si>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</si>
  <si>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</si>
  <si>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</si>
  <si>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</si>
  <si>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</si>
  <si>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</si>
  <si>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</si>
  <si>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</si>
  <si>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</si>
  <si>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</si>
  <si>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</si>
  <si>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</si>
  <si>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</si>
  <si>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</si>
  <si>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</si>
  <si>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</si>
  <si>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</si>
  <si>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</si>
  <si>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</si>
  <si>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</si>
  <si>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</si>
  <si>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</si>
  <si>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</si>
  <si>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</si>
  <si>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</si>
  <si>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</si>
  <si>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</si>
  <si>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</si>
  <si>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</si>
  <si>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</si>
  <si>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</si>
  <si>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</si>
  <si>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</si>
  <si>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</si>
  <si>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</si>
  <si>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</si>
  <si>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</si>
  <si>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</si>
  <si>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</si>
  <si>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</si>
  <si>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</si>
  <si>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</si>
  <si>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</si>
  <si>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</si>
  <si>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</si>
  <si>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</si>
  <si>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</si>
  <si>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</si>
  <si>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</si>
  <si>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</si>
  <si>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</si>
  <si>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</si>
  <si>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</si>
  <si>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</si>
  <si>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</si>
  <si>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</si>
  <si>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</si>
  <si>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</si>
  <si>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</si>
  <si>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</si>
  <si>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</si>
  <si>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</si>
  <si>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</si>
  <si>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</si>
  <si>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</si>
  <si>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</si>
  <si>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</si>
  <si>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</si>
  <si>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</si>
  <si>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</si>
  <si>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</si>
  <si>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</si>
  <si>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</si>
  <si>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</si>
  <si>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</si>
  <si>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</si>
  <si>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</si>
  <si>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</si>
  <si>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</si>
  <si>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</si>
  <si>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</si>
  <si>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</si>
  <si>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</si>
  <si>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</si>
  <si>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</si>
  <si>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</si>
  <si>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</si>
  <si>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</si>
  <si>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</si>
  <si>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</si>
  <si>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</si>
  <si>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</si>
  <si>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</si>
  <si>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</si>
  <si>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</si>
  <si>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</si>
  <si>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</si>
  <si>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</si>
  <si>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</si>
  <si>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</si>
  <si>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</si>
  <si>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</si>
  <si>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</si>
  <si>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</si>
  <si>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</si>
  <si>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</si>
  <si>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</si>
  <si>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</si>
  <si>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</si>
  <si>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</si>
  <si>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</si>
  <si>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</si>
  <si>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</si>
  <si>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</si>
  <si>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</si>
  <si>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</si>
  <si>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</si>
  <si>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</si>
  <si>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</si>
  <si>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</si>
  <si>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</si>
  <si>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</si>
  <si>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</si>
  <si>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</si>
  <si>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</si>
  <si>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</si>
  <si>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</si>
  <si>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</si>
  <si>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</si>
  <si>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</si>
  <si>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</si>
  <si>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</si>
  <si>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</si>
  <si>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</si>
  <si>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</si>
  <si>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</si>
  <si>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</si>
  <si>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</si>
  <si>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</si>
  <si>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</si>
  <si>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</si>
  <si>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</si>
  <si>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</si>
  <si>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</si>
  <si>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</si>
  <si>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</si>
  <si>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</si>
  <si>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</si>
  <si>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</si>
  <si>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</si>
  <si>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</si>
  <si>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</si>
  <si>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</si>
  <si>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</si>
  <si>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</si>
  <si>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</si>
  <si>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</si>
  <si>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</si>
  <si>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</si>
  <si>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</si>
  <si>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</si>
  <si>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</si>
  <si>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</si>
  <si>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</si>
  <si>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</si>
  <si>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</si>
  <si>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</si>
  <si>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</si>
  <si>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</si>
  <si>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</si>
  <si>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</si>
  <si>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</si>
  <si>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</si>
  <si>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</si>
  <si>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</si>
  <si>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</si>
  <si>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</si>
  <si>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</si>
  <si>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</si>
  <si>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</si>
  <si>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</si>
  <si>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</si>
  <si>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</si>
  <si>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</si>
  <si>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</si>
  <si>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</si>
  <si>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</si>
  <si>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</si>
  <si>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</si>
  <si>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</si>
  <si>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</si>
  <si>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</si>
  <si>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</si>
  <si>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</si>
  <si>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</si>
  <si>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</si>
  <si>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</si>
  <si>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</si>
  <si>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</si>
  <si>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</si>
  <si>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</si>
  <si>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</si>
  <si>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</si>
  <si>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</si>
  <si>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</si>
  <si>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</si>
  <si>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</si>
  <si>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</si>
  <si>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</si>
  <si>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</si>
  <si>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</si>
  <si>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</si>
  <si>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</si>
  <si>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</si>
  <si>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</si>
  <si>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</si>
  <si>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</si>
  <si>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</si>
  <si>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</si>
  <si>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</si>
  <si>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</si>
  <si>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</si>
  <si>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</si>
  <si>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</si>
  <si>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</si>
  <si>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</si>
  <si>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</si>
  <si>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</si>
  <si>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</si>
  <si>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</si>
  <si>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</si>
  <si>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</si>
  <si>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</si>
  <si>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</si>
  <si>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</si>
  <si>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</si>
  <si>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</si>
  <si>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</si>
  <si>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</si>
  <si>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</si>
  <si>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</si>
  <si>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</si>
  <si>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</si>
  <si>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</si>
  <si>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</si>
  <si>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</si>
  <si>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</si>
  <si>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</si>
  <si>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</si>
  <si>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</si>
  <si>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</si>
  <si>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</si>
  <si>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</si>
  <si>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</si>
  <si>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</si>
  <si>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</si>
  <si>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</si>
  <si>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</si>
  <si>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</si>
  <si>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</si>
  <si>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</si>
  <si>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</si>
  <si>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</si>
  <si>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</si>
  <si>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</si>
  <si>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</si>
  <si>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</si>
  <si>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</si>
  <si>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</si>
  <si>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</si>
  <si>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</si>
  <si>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</si>
  <si>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</si>
  <si>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</si>
  <si>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</si>
  <si>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</si>
  <si>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</si>
  <si>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</si>
  <si>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</si>
  <si>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</si>
  <si>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</si>
  <si>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</si>
  <si>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</si>
  <si>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</si>
  <si>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</si>
  <si>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</si>
  <si>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</si>
  <si>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</si>
  <si>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</si>
  <si>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</si>
  <si>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</si>
  <si>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</si>
  <si>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</si>
  <si>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</si>
  <si>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</si>
  <si>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</si>
  <si>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</si>
  <si>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</si>
  <si>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</si>
  <si>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</si>
  <si>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</si>
  <si>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</si>
  <si>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</si>
  <si>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</si>
  <si>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</si>
  <si>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</si>
  <si>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</si>
  <si>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</si>
  <si>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</si>
  <si>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</si>
  <si>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</si>
  <si>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</si>
  <si>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</si>
  <si>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</si>
  <si>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</si>
  <si>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</si>
  <si>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</si>
  <si>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</si>
  <si>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</si>
  <si>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</si>
  <si>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</si>
  <si>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</si>
  <si>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</si>
  <si>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</si>
  <si>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</si>
  <si>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</si>
  <si>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</si>
  <si>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</si>
  <si>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</si>
  <si>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</si>
  <si>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</si>
  <si>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</si>
  <si>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</si>
  <si>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</si>
  <si>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</si>
  <si>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</si>
  <si>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</si>
  <si>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</si>
  <si>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</si>
  <si>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</si>
  <si>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</si>
  <si>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</si>
  <si>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</si>
  <si>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</si>
  <si>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</si>
  <si>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</si>
  <si>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</si>
  <si>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</si>
  <si>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</si>
  <si>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</si>
  <si>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</si>
  <si>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</si>
  <si>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</si>
  <si>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</si>
  <si>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</si>
  <si>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</si>
  <si>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</si>
  <si>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</si>
  <si>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</si>
  <si>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</si>
  <si>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</si>
  <si>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</si>
  <si>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</si>
  <si>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</si>
  <si>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</si>
  <si>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</si>
  <si>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</si>
  <si>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</si>
  <si>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</si>
  <si>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</si>
  <si>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</si>
  <si>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</si>
  <si>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</si>
  <si>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</si>
  <si>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</si>
  <si>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</si>
  <si>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</si>
  <si>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</si>
  <si>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</si>
  <si>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</si>
  <si>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</si>
  <si>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</si>
  <si>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</si>
  <si>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</si>
  <si>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</si>
  <si>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</si>
  <si>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</si>
  <si>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</si>
  <si>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</si>
  <si>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</si>
  <si>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</si>
  <si>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</si>
  <si>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</si>
  <si>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</si>
  <si>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</si>
  <si>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</si>
  <si>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</si>
  <si>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</si>
  <si>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</si>
  <si>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</si>
  <si>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</si>
  <si>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</si>
  <si>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</si>
  <si>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</si>
  <si>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</si>
  <si>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</si>
  <si>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</si>
  <si>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</si>
  <si>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</si>
  <si>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</si>
  <si>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</si>
  <si>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</si>
  <si>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</si>
  <si>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</si>
  <si>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</si>
  <si>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</si>
  <si>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</si>
  <si>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</si>
  <si>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</si>
  <si>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</si>
  <si>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</si>
  <si>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</si>
  <si>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</si>
  <si>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</si>
  <si>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</si>
  <si>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</si>
  <si>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</si>
  <si>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</si>
  <si>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</si>
  <si>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</si>
  <si>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</si>
  <si>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</si>
  <si>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</si>
  <si>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</si>
  <si>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</si>
  <si>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</si>
  <si>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</si>
  <si>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</si>
  <si>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</si>
  <si>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</si>
  <si>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</si>
  <si>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</si>
  <si>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</si>
  <si>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</si>
  <si>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</si>
  <si>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</si>
  <si>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</si>
  <si>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</si>
  <si>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</si>
  <si>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</si>
  <si>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</si>
  <si>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</si>
  <si>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</si>
  <si>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</si>
  <si>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</si>
  <si>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</si>
  <si>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</si>
  <si>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</si>
  <si>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</si>
  <si>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</si>
  <si>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</si>
  <si>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</si>
  <si>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</si>
  <si>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</si>
  <si>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</si>
  <si>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</si>
  <si>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</si>
  <si>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</si>
  <si>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</si>
  <si>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</si>
  <si>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</si>
  <si>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</si>
  <si>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</si>
  <si>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</si>
  <si>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</si>
  <si>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</si>
  <si>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</si>
  <si>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</si>
  <si>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</si>
  <si>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</si>
  <si>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</si>
  <si>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</si>
  <si>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</si>
  <si>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</si>
  <si>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</si>
  <si>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</si>
  <si>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</si>
  <si>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</si>
  <si>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</si>
  <si>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</si>
  <si>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</si>
  <si>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</si>
  <si>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</si>
  <si>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</si>
  <si>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</si>
  <si>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</si>
  <si>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</si>
  <si>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</si>
  <si>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</si>
  <si>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</si>
  <si>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</si>
  <si>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</si>
  <si>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</si>
  <si>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</si>
  <si>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</si>
  <si>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</si>
  <si>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</si>
  <si>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</si>
  <si>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</si>
  <si>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</si>
  <si>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</si>
  <si>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</si>
  <si>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</si>
  <si>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</si>
  <si>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</si>
  <si>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</si>
  <si>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</si>
  <si>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</si>
  <si>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</si>
  <si>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</si>
  <si>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</si>
  <si>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</si>
  <si>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</si>
  <si>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</si>
  <si>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</si>
  <si>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</si>
  <si>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</si>
  <si>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</si>
  <si>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</si>
  <si>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</si>
  <si>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</si>
  <si>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</si>
  <si>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</si>
  <si>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</si>
  <si>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</si>
  <si>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</si>
  <si>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</si>
  <si>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</si>
  <si>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</si>
  <si>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</si>
  <si>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</si>
  <si>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</si>
  <si>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</si>
  <si>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</si>
  <si>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</si>
  <si>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</si>
  <si>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</si>
  <si>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</si>
  <si>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</si>
  <si>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</si>
  <si>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</si>
  <si>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</si>
  <si>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</si>
  <si>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</si>
  <si>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</si>
  <si>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</si>
  <si>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</si>
  <si>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</si>
  <si>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</si>
  <si>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</si>
  <si>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</si>
  <si>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</si>
  <si>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</si>
  <si>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</si>
  <si>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</si>
  <si>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</si>
  <si>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</si>
  <si>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</si>
  <si>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</si>
  <si>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</si>
  <si>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</si>
  <si>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</si>
  <si>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</si>
  <si>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</si>
  <si>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</si>
  <si>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</si>
  <si>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</si>
  <si>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</si>
  <si>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</si>
  <si>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</si>
  <si>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</si>
  <si>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</si>
  <si>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</si>
  <si>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</si>
  <si>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</si>
  <si>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</si>
  <si>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</si>
  <si>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</si>
  <si>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</si>
  <si>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</si>
  <si>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</si>
  <si>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</si>
  <si>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</si>
  <si>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</si>
  <si>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</si>
  <si>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</si>
  <si>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</si>
  <si>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</si>
  <si>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</si>
  <si>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</si>
  <si>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</si>
  <si>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</si>
  <si>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</si>
  <si>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</si>
  <si>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</si>
  <si>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</si>
  <si>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</si>
  <si>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</si>
  <si>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</si>
  <si>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</si>
  <si>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</si>
  <si>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</si>
  <si>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</si>
  <si>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</si>
  <si>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</si>
  <si>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</si>
  <si>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</si>
  <si>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</si>
  <si>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</si>
  <si>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</si>
  <si>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</si>
  <si>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</si>
  <si>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</si>
  <si>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</si>
  <si>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</si>
  <si>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</si>
  <si>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</si>
  <si>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</si>
  <si>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</si>
  <si>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</si>
  <si>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</si>
  <si>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</si>
  <si>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</si>
  <si>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</si>
  <si>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</si>
  <si>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</si>
  <si>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</si>
  <si>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</si>
  <si>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</si>
  <si>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</si>
  <si>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</si>
  <si>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</si>
  <si>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</si>
  <si>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</si>
  <si>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</si>
  <si>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</si>
  <si>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</si>
  <si>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</si>
  <si>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</si>
  <si>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</si>
  <si>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</si>
  <si>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</si>
  <si>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</si>
  <si>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</si>
  <si>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</si>
  <si>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</si>
  <si>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</si>
  <si>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</si>
  <si>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</si>
  <si>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</si>
  <si>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</si>
  <si>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</si>
  <si>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</si>
  <si>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</si>
  <si>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</si>
  <si>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</si>
  <si>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</si>
  <si>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</si>
  <si>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</si>
  <si>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</si>
  <si>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</si>
  <si>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</si>
  <si>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</si>
  <si>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</si>
  <si>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</si>
  <si>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</si>
  <si>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</si>
  <si>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</si>
  <si>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</si>
  <si>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</si>
  <si>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</si>
  <si>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</si>
  <si>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</si>
  <si>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</si>
  <si>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</si>
  <si>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</si>
  <si>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</si>
  <si>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</si>
  <si>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</si>
  <si>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</si>
  <si>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</si>
  <si>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</si>
  <si>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</si>
  <si>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</si>
  <si>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</si>
  <si>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</si>
  <si>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</si>
  <si>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</si>
  <si>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</si>
  <si>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</si>
  <si>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</si>
  <si>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</si>
  <si>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</si>
  <si>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</si>
  <si>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</si>
  <si>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</si>
  <si>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</si>
  <si>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</si>
  <si>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</si>
  <si>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</si>
  <si>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</si>
  <si>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</si>
  <si>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</si>
  <si>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</si>
  <si>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</si>
  <si>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</si>
  <si>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</si>
  <si>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</si>
  <si>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</si>
  <si>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</si>
  <si>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</si>
  <si>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</si>
  <si>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</si>
  <si>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</si>
  <si>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</si>
  <si>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</si>
  <si>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</si>
  <si>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</si>
  <si>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</si>
  <si>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</si>
  <si>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</si>
  <si>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</si>
  <si>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</si>
  <si>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</si>
  <si>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</si>
  <si>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</si>
  <si>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</si>
  <si>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</si>
  <si>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</si>
  <si>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</si>
  <si>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</si>
  <si>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</si>
  <si>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</si>
  <si>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</si>
  <si>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</si>
  <si>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</si>
  <si>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</si>
  <si>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</si>
  <si>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</si>
  <si>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</si>
  <si>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</si>
  <si>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</si>
  <si>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</si>
  <si>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</si>
  <si>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</si>
  <si>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</si>
  <si>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</si>
  <si>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</si>
  <si>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</si>
  <si>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</si>
  <si>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</si>
  <si>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</si>
  <si>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</si>
  <si>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</si>
  <si>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</si>
  <si>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</si>
  <si>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</si>
  <si>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</si>
  <si>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</si>
  <si>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</si>
  <si>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</si>
  <si>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</si>
  <si>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</si>
  <si>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</si>
  <si>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</si>
  <si>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</si>
  <si>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</si>
  <si>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</si>
  <si>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</si>
  <si>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</si>
  <si>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</si>
  <si>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</si>
  <si>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</si>
  <si>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</si>
  <si>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</si>
  <si>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</si>
  <si>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</si>
  <si>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</si>
  <si>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</si>
  <si>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</si>
  <si>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</si>
  <si>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</si>
  <si>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</si>
  <si>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</si>
  <si>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</si>
  <si>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</si>
  <si>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</si>
  <si>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</si>
  <si>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</si>
  <si>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</si>
  <si>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</si>
  <si>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</si>
  <si>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</si>
  <si>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</si>
  <si>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</si>
  <si>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</si>
  <si>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</si>
  <si>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</si>
  <si>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</si>
  <si>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</si>
  <si>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</si>
  <si>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</si>
  <si>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</si>
  <si>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</si>
  <si>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</si>
  <si>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</si>
  <si>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</si>
  <si>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</si>
  <si>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</si>
  <si>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</si>
  <si>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</si>
  <si>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</si>
  <si>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</si>
  <si>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</si>
  <si>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</si>
  <si>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</si>
  <si>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</si>
  <si>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</si>
  <si>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</si>
  <si>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</si>
  <si>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</si>
  <si>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</si>
  <si>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</si>
  <si>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</si>
  <si>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</si>
  <si>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</si>
  <si>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</si>
  <si>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</si>
  <si>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</si>
  <si>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</si>
  <si>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</si>
  <si>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</si>
  <si>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</si>
  <si>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</si>
  <si>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</si>
  <si>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</si>
  <si>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</si>
  <si>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</si>
  <si>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</si>
  <si>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</si>
  <si>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</si>
  <si>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</si>
  <si>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</si>
  <si>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</si>
  <si>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</si>
  <si>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</si>
  <si>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</si>
  <si>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</si>
  <si>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</si>
  <si>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</si>
  <si>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</si>
  <si>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</si>
  <si>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</si>
  <si>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</si>
  <si>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</si>
  <si>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</si>
  <si>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</si>
  <si>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</si>
  <si>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</si>
  <si>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</si>
  <si>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</si>
  <si>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</si>
  <si>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</si>
  <si>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</si>
  <si>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</si>
  <si>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</si>
  <si>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</si>
  <si>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</si>
  <si>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</si>
  <si>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</si>
  <si>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</si>
  <si>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</si>
  <si>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</si>
  <si>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</si>
  <si>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</si>
  <si>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</si>
  <si>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</si>
  <si>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</si>
  <si>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</si>
  <si>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</si>
  <si>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</si>
  <si>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</si>
  <si>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</si>
  <si>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</si>
  <si>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</si>
  <si>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</si>
  <si>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</si>
  <si>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</si>
  <si>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</si>
  <si>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</si>
  <si>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</si>
  <si>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</si>
  <si>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</si>
  <si>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</si>
  <si>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</si>
  <si>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</si>
  <si>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</si>
  <si>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</si>
  <si>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</si>
  <si>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</si>
  <si>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</si>
  <si>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</si>
  <si>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</si>
  <si>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</si>
  <si>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</si>
  <si>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</si>
  <si>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</si>
  <si>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</si>
  <si>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</si>
  <si>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</si>
  <si>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</si>
  <si>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</si>
  <si>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</si>
  <si>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</si>
  <si>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</si>
  <si>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</si>
  <si>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</si>
  <si>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</si>
  <si>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</si>
  <si>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</si>
  <si>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</si>
  <si>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</si>
  <si>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</si>
  <si>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</si>
  <si>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</si>
  <si>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</si>
  <si>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</si>
  <si>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</si>
  <si>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</si>
  <si>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</si>
  <si>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</si>
  <si>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</si>
  <si>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</si>
  <si>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</si>
  <si>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</si>
  <si>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</si>
  <si>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</si>
  <si>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</si>
  <si>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</si>
  <si>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</si>
  <si>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</si>
  <si>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</si>
  <si>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</si>
  <si>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</si>
  <si>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</si>
  <si>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</si>
  <si>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</si>
  <si>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</si>
  <si>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</si>
  <si>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</si>
  <si>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</si>
  <si>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</si>
  <si>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</si>
  <si>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</si>
  <si>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</si>
  <si>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</si>
  <si>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</si>
  <si>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</si>
  <si>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</si>
  <si>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</si>
  <si>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</si>
  <si>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</si>
  <si>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</si>
  <si>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</si>
  <si>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</si>
  <si>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</si>
  <si>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</si>
  <si>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</si>
  <si>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</si>
  <si>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</si>
  <si>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</si>
  <si>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</si>
  <si>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</si>
  <si>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</si>
  <si>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</si>
  <si>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</si>
  <si>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</si>
  <si>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</si>
  <si>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</si>
  <si>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</si>
  <si>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</si>
  <si>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</si>
  <si>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</si>
  <si>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</si>
  <si>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</si>
  <si>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</si>
  <si>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</si>
  <si>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</si>
  <si>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</si>
  <si>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</si>
  <si>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</si>
  <si>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</si>
  <si>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</si>
  <si>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</si>
  <si>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</si>
  <si>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</si>
  <si>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</si>
  <si>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</si>
  <si>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</si>
  <si>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</si>
  <si>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</si>
  <si>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</si>
  <si>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</si>
  <si>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</si>
  <si>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</si>
  <si>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</si>
  <si>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</si>
  <si>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</si>
  <si>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</si>
  <si>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</si>
  <si>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</si>
  <si>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</si>
  <si>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</si>
  <si>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</si>
  <si>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</si>
  <si>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</si>
  <si>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</si>
  <si>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</si>
  <si>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</si>
  <si>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</si>
  <si>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</si>
  <si>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</si>
  <si>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</si>
  <si>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</si>
  <si>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</si>
  <si>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</si>
  <si>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</si>
  <si>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</si>
  <si>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</si>
  <si>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</si>
  <si>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</si>
  <si>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</si>
  <si>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</si>
  <si>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</si>
  <si>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</si>
  <si>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</si>
  <si>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</si>
  <si>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</si>
  <si>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</si>
  <si>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</si>
  <si>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</si>
  <si>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</si>
  <si>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</si>
  <si>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</si>
  <si>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</si>
  <si>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</si>
  <si>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</si>
  <si>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</si>
  <si>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</si>
  <si>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</si>
  <si>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</si>
  <si>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</si>
  <si>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</si>
  <si>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</si>
  <si>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</si>
  <si>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</si>
  <si>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</si>
  <si>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</si>
  <si>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</si>
  <si>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</si>
  <si>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</si>
  <si>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</si>
  <si>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</si>
  <si>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</si>
  <si>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</si>
  <si>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</si>
  <si>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</si>
  <si>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</si>
  <si>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</si>
  <si>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</si>
  <si>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</si>
  <si>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</si>
  <si>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</si>
  <si>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</si>
  <si>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</si>
  <si>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</si>
  <si>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</si>
  <si>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</si>
  <si>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</si>
  <si>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</si>
  <si>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</si>
  <si>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</si>
  <si>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</si>
  <si>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</si>
  <si>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</si>
  <si>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</si>
  <si>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</si>
  <si>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</si>
  <si>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</si>
  <si>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</si>
  <si>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</si>
  <si>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</si>
  <si>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</si>
  <si>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</si>
  <si>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</si>
  <si>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</si>
  <si>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</si>
  <si>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</si>
  <si>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</si>
  <si>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</si>
  <si>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</si>
  <si>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</si>
  <si>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</si>
  <si>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</si>
  <si>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</si>
  <si>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</si>
  <si>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</si>
  <si>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</si>
  <si>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</si>
  <si>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</si>
  <si>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</si>
  <si>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</si>
  <si>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</si>
  <si>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</si>
  <si>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</si>
  <si>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</si>
  <si>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</si>
  <si>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</si>
  <si>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</si>
  <si>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</si>
  <si>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</si>
  <si>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</si>
  <si>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</si>
  <si>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</si>
  <si>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</si>
  <si>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</si>
  <si>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</si>
  <si>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</si>
  <si>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</si>
  <si>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</si>
  <si>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</si>
  <si>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</si>
  <si>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</si>
  <si>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</si>
  <si>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</si>
  <si>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</si>
  <si>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</si>
  <si>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</si>
  <si>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</si>
  <si>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</si>
  <si>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</si>
  <si>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</si>
  <si>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</si>
  <si>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</si>
  <si>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</si>
  <si>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</si>
  <si>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</si>
  <si>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</si>
  <si>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</si>
  <si>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</si>
  <si>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</si>
  <si>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</si>
  <si>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</si>
  <si>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</si>
  <si>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</si>
  <si>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</si>
  <si>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</si>
  <si>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</si>
  <si>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</si>
  <si>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</si>
  <si>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</si>
  <si>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</si>
  <si>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</si>
  <si>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</si>
  <si>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</si>
  <si>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</si>
  <si>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</si>
  <si>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</si>
  <si>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</si>
  <si>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</si>
  <si>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</si>
  <si>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</si>
  <si>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</si>
  <si>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</si>
  <si>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</si>
  <si>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</si>
  <si>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</si>
  <si>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</si>
  <si>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</si>
  <si>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</si>
  <si>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</si>
  <si>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</si>
  <si>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</si>
  <si>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</si>
  <si>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</si>
  <si>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</si>
  <si>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</si>
  <si>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</si>
  <si>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</si>
  <si>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</si>
  <si>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</si>
  <si>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</si>
  <si>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</si>
  <si>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</si>
  <si>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</si>
  <si>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</si>
  <si>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</si>
  <si>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</si>
  <si>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</si>
  <si>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</si>
  <si>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</si>
  <si>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</si>
  <si>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</si>
  <si>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</si>
  <si>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</si>
  <si>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</si>
  <si>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</si>
  <si>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</si>
  <si>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</si>
  <si>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</si>
  <si>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</si>
  <si>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</si>
  <si>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</si>
  <si>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</si>
  <si>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</si>
  <si>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</si>
  <si>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</si>
  <si>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</si>
  <si>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</si>
  <si>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</si>
  <si>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</si>
  <si>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</si>
  <si>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</si>
  <si>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</si>
  <si>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</si>
  <si>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</si>
  <si>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</si>
  <si>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</si>
  <si>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</si>
  <si>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</si>
  <si>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</si>
  <si>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</si>
  <si>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</si>
  <si>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</si>
  <si>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</si>
  <si>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</si>
  <si>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</si>
  <si>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</si>
  <si>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</si>
  <si>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</si>
  <si>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</si>
  <si>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</si>
  <si>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</si>
  <si>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</si>
  <si>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</si>
  <si>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</si>
  <si>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</si>
  <si>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</si>
  <si>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</si>
  <si>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</si>
  <si>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</si>
  <si>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</si>
  <si>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</si>
  <si>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</si>
  <si>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</si>
  <si>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</si>
  <si>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</si>
  <si>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</si>
  <si>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</si>
  <si>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</si>
  <si>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</si>
  <si>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</si>
  <si>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</si>
  <si>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</si>
  <si>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</si>
  <si>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</si>
  <si>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</si>
  <si>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</si>
  <si>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</si>
  <si>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</si>
  <si>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</si>
  <si>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</si>
  <si>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</si>
  <si>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</si>
  <si>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</si>
  <si>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</si>
  <si>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</si>
  <si>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</si>
  <si>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</si>
  <si>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</si>
  <si>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</si>
  <si>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</si>
  <si>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</si>
  <si>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</si>
  <si>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</si>
  <si>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</si>
  <si>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</si>
  <si>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</si>
  <si>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</si>
  <si>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</si>
  <si>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</si>
  <si>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</si>
  <si>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</si>
  <si>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</si>
  <si>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</si>
  <si>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</si>
  <si>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</si>
  <si>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</si>
  <si>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</si>
  <si>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</si>
  <si>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</si>
  <si>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</si>
  <si>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</si>
  <si>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</si>
  <si>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</si>
  <si>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</si>
  <si>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</si>
  <si>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</si>
  <si>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</si>
  <si>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</si>
  <si>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</si>
  <si>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</si>
  <si>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</si>
  <si>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</si>
  <si>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</si>
  <si>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</si>
  <si>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</si>
  <si>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</si>
  <si>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</si>
  <si>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</si>
  <si>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</si>
  <si>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</si>
  <si>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</si>
  <si>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</si>
  <si>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</si>
  <si>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</si>
  <si>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</si>
  <si>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</si>
  <si>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</si>
  <si>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</si>
  <si>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</si>
  <si>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</si>
  <si>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</si>
  <si>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</si>
  <si>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</si>
  <si>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</si>
  <si>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</si>
  <si>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</si>
  <si>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</si>
  <si>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</si>
  <si>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</si>
  <si>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</si>
  <si>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</si>
  <si>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</si>
  <si>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</si>
  <si>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</si>
  <si>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</si>
  <si>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</si>
  <si>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</si>
  <si>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</si>
  <si>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</si>
  <si>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</si>
  <si>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</si>
  <si>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</si>
  <si>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</si>
  <si>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</si>
  <si>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</si>
  <si>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</si>
  <si>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</si>
  <si>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</si>
  <si>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</si>
  <si>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</si>
  <si>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</si>
  <si>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</si>
  <si>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</si>
  <si>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</si>
  <si>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</si>
  <si>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</si>
  <si>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</si>
  <si>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</si>
  <si>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</si>
  <si>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</si>
  <si>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</si>
  <si>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</si>
  <si>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</si>
  <si>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</si>
  <si>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</si>
  <si>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</si>
  <si>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</si>
  <si>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</si>
  <si>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</si>
  <si>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</si>
  <si>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</si>
  <si>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</si>
  <si>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</si>
  <si>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</si>
  <si>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</si>
  <si>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</si>
  <si>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</si>
  <si>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</si>
  <si>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</si>
  <si>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</si>
  <si>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</si>
  <si>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</si>
  <si>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</si>
  <si>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</si>
  <si>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</si>
  <si>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</si>
  <si>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</si>
  <si>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</si>
  <si>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</si>
  <si>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</si>
  <si>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</si>
  <si>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</si>
  <si>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</si>
  <si>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</si>
  <si>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</si>
  <si>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</si>
  <si>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</si>
  <si>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</si>
  <si>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</si>
  <si>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</si>
  <si>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</si>
  <si>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</si>
  <si>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</si>
  <si>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</si>
  <si>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</si>
  <si>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</si>
  <si>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</si>
  <si>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</si>
  <si>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</si>
  <si>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</si>
  <si>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</si>
  <si>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</si>
  <si>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</si>
  <si>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</si>
  <si>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</si>
  <si>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</si>
  <si>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</si>
  <si>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</si>
  <si>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</si>
  <si>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</si>
  <si>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</si>
  <si>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</si>
  <si>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</si>
  <si>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</si>
  <si>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</si>
  <si>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</si>
  <si>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</si>
  <si>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</si>
  <si>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</si>
  <si>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</si>
  <si>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</si>
  <si>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</si>
  <si>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</si>
  <si>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</si>
  <si>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</si>
  <si>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</si>
  <si>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</si>
  <si>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</si>
  <si>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</si>
  <si>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</si>
  <si>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</si>
  <si>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</si>
  <si>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</si>
  <si>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</si>
  <si>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</si>
  <si>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</si>
  <si>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</si>
  <si>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</si>
  <si>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</si>
  <si>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</si>
  <si>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</si>
  <si>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</si>
  <si>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</si>
  <si>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</si>
  <si>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</si>
  <si>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</si>
  <si>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</si>
  <si>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</si>
  <si>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</si>
  <si>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</si>
  <si>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</si>
  <si>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</si>
  <si>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</si>
  <si>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</si>
  <si>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</si>
  <si>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</si>
  <si>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</si>
  <si>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</si>
  <si>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</si>
  <si>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</si>
  <si>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</si>
  <si>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</si>
  <si>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</si>
  <si>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</si>
  <si>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</si>
  <si>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</si>
  <si>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</si>
  <si>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</si>
  <si>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</si>
  <si>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</si>
  <si>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</si>
  <si>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</si>
  <si>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</si>
  <si>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</si>
  <si>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</si>
  <si>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</si>
  <si>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</si>
  <si>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</si>
  <si>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</si>
  <si>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</si>
  <si>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</si>
  <si>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</si>
  <si>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</si>
  <si>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</si>
  <si>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</si>
  <si>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</si>
  <si>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</si>
  <si>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</si>
  <si>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</si>
  <si>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</si>
  <si>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</si>
  <si>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</si>
  <si>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</si>
  <si>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</si>
  <si>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</si>
  <si>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</si>
  <si>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</si>
  <si>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</si>
  <si>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</si>
  <si>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</si>
  <si>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</si>
  <si>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</si>
  <si>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</si>
  <si>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</si>
  <si>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</si>
  <si>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</si>
  <si>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</si>
  <si>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</si>
  <si>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</si>
  <si>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</si>
  <si>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</si>
  <si>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</si>
  <si>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</si>
  <si>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</si>
  <si>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</si>
  <si>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</si>
  <si>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</si>
  <si>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</si>
  <si>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</si>
  <si>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</si>
  <si>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</si>
  <si>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</si>
  <si>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</si>
  <si>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</si>
  <si>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</si>
  <si>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</si>
  <si>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</si>
  <si>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</si>
  <si>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</si>
  <si>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</si>
  <si>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</si>
  <si>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</si>
  <si>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</si>
  <si>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</si>
  <si>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</si>
  <si>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</si>
  <si>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</si>
  <si>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</si>
  <si>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</si>
  <si>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</si>
  <si>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</si>
  <si>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</si>
  <si>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</si>
  <si>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</si>
  <si>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</si>
  <si>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</si>
  <si>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</si>
  <si>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</si>
  <si>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</si>
  <si>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</si>
  <si>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</si>
  <si>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</si>
  <si>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</si>
  <si>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</si>
  <si>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</si>
  <si>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</si>
  <si>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</si>
  <si>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</si>
  <si>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</si>
  <si>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</si>
  <si>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</si>
  <si>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</si>
  <si>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</si>
  <si>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</si>
  <si>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</si>
  <si>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</si>
  <si>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</si>
  <si>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</si>
  <si>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</si>
  <si>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</si>
  <si>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</si>
  <si>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</si>
  <si>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</si>
  <si>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</si>
  <si>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</si>
  <si>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</si>
  <si>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</si>
  <si>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</si>
  <si>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</si>
  <si>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</si>
  <si>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</si>
  <si>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</si>
  <si>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</si>
  <si>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</si>
  <si>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</si>
  <si>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</si>
  <si>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</si>
  <si>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</si>
  <si>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</si>
  <si>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</si>
  <si>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</si>
  <si>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</si>
  <si>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</si>
  <si>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</si>
  <si>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</si>
  <si>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</si>
  <si>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</si>
  <si>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</si>
  <si>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</si>
  <si>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</si>
  <si>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</si>
  <si>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</si>
  <si>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</si>
  <si>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</si>
  <si>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</si>
  <si>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</si>
  <si>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</si>
  <si>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</si>
  <si>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</si>
  <si>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</si>
  <si>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</si>
  <si>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</si>
  <si>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</si>
  <si>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</si>
  <si>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</si>
  <si>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</si>
  <si>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</si>
  <si>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</si>
  <si>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</si>
  <si>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</si>
  <si>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</si>
  <si>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</si>
  <si>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</si>
  <si>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</si>
  <si>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</si>
  <si>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</si>
  <si>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</si>
  <si>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</si>
  <si>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</si>
  <si>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</si>
  <si>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</si>
  <si>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</si>
  <si>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</si>
  <si>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</si>
  <si>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</si>
  <si>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</si>
  <si>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</si>
  <si>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</si>
  <si>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</si>
  <si>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</si>
  <si>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</si>
  <si>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</si>
  <si>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</si>
  <si>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</si>
  <si>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</si>
  <si>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</si>
  <si>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</si>
  <si>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</si>
  <si>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</si>
  <si>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</si>
  <si>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</si>
  <si>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</si>
  <si>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</si>
  <si>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</si>
  <si>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</si>
  <si>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</si>
  <si>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</si>
  <si>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</si>
  <si>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</si>
  <si>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</si>
  <si>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</si>
  <si>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</si>
  <si>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</si>
  <si>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</si>
  <si>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</si>
  <si>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</si>
  <si>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</si>
  <si>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</si>
  <si>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</si>
  <si>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</si>
  <si>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</si>
  <si>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</si>
  <si>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</si>
  <si>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</si>
  <si>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</si>
  <si>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</si>
  <si>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</si>
  <si>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</si>
  <si>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</si>
  <si>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</si>
  <si>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</si>
  <si>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</si>
  <si>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</si>
  <si>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</si>
  <si>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</si>
  <si>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</si>
  <si>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</si>
  <si>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</si>
  <si>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</si>
  <si>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</si>
  <si>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</si>
  <si>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</si>
  <si>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</si>
  <si>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</si>
  <si>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</si>
  <si>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</si>
  <si>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</si>
  <si>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</si>
  <si>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</si>
  <si>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</si>
  <si>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</si>
  <si>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</si>
  <si>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</si>
  <si>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</si>
  <si>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</si>
  <si>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</si>
  <si>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</si>
  <si>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</si>
  <si>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</si>
  <si>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</si>
  <si>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</si>
  <si>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</si>
  <si>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</si>
  <si>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</si>
  <si>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</si>
  <si>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</si>
  <si>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</si>
  <si>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</si>
  <si>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</si>
  <si>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</si>
  <si>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</si>
  <si>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</si>
  <si>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</si>
  <si>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</si>
  <si>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</si>
  <si>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</si>
  <si>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</si>
  <si>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</si>
  <si>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</si>
  <si>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</si>
  <si>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</si>
  <si>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</si>
  <si>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</si>
  <si>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</si>
  <si>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</si>
  <si>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</si>
  <si>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</si>
  <si>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</si>
  <si>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</si>
  <si>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</si>
  <si>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</si>
  <si>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</si>
  <si>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</si>
  <si>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</si>
  <si>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</si>
  <si>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</si>
  <si>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</si>
  <si>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</si>
  <si>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</si>
  <si>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</si>
  <si>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</si>
  <si>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</si>
  <si>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</si>
  <si>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</si>
  <si>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</si>
  <si>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</si>
  <si>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</si>
  <si>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</si>
  <si>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</si>
  <si>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</si>
  <si>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</si>
  <si>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</si>
  <si>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</si>
  <si>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</si>
  <si>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</si>
  <si>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</si>
  <si>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</si>
  <si>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</si>
  <si>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</si>
  <si>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</si>
  <si>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</si>
  <si>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</si>
  <si>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</si>
  <si>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</si>
  <si>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</si>
  <si>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</si>
  <si>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</si>
  <si>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</si>
  <si>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</si>
  <si>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</si>
  <si>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</si>
  <si>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</si>
  <si>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</si>
  <si>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</si>
  <si>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</si>
  <si>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</si>
  <si>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</si>
  <si>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</si>
  <si>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</si>
  <si>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</si>
  <si>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</si>
  <si>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</si>
  <si>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</si>
  <si>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</si>
  <si>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</si>
  <si>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</si>
  <si>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</si>
  <si>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</si>
  <si>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</si>
  <si>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</si>
  <si>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</si>
  <si>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</si>
  <si>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</si>
  <si>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</si>
  <si>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</si>
  <si>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</si>
  <si>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</si>
  <si>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</si>
  <si>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</si>
  <si>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</si>
  <si>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</si>
  <si>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</si>
  <si>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</si>
  <si>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</si>
  <si>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</si>
  <si>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</si>
  <si>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</si>
  <si>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</si>
  <si>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</si>
  <si>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</si>
  <si>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</si>
  <si>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</si>
  <si>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</si>
  <si>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</si>
  <si>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</si>
  <si>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</si>
  <si>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</si>
  <si>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</si>
  <si>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</si>
  <si>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</si>
  <si>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</si>
  <si>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</si>
  <si>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</si>
  <si>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</si>
  <si>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</si>
  <si>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</si>
  <si>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</si>
  <si>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</si>
  <si>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</si>
  <si>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</si>
  <si>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</si>
  <si>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</si>
  <si>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</si>
  <si>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</si>
  <si>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</si>
  <si>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</si>
  <si>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</si>
  <si>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</si>
  <si>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</si>
  <si>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</si>
  <si>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</si>
  <si>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</si>
  <si>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</si>
  <si>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</si>
  <si>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</si>
  <si>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</si>
  <si>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</si>
  <si>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</si>
  <si>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</si>
  <si>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</si>
  <si>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</si>
  <si>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</si>
  <si>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</si>
  <si>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</si>
  <si>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</si>
  <si>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</si>
  <si>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</si>
  <si>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</si>
  <si>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</si>
  <si>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</si>
  <si>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</si>
  <si>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</si>
  <si>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</si>
  <si>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</si>
  <si>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</si>
  <si>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</si>
  <si>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</si>
  <si>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</si>
  <si>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</si>
  <si>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</si>
  <si>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</si>
  <si>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</si>
  <si>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</si>
  <si>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</si>
  <si>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</si>
  <si>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</si>
  <si>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</si>
  <si>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</si>
  <si>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</si>
  <si>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</si>
  <si>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</si>
  <si>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</si>
  <si>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</si>
  <si>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</si>
  <si>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</si>
  <si>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</si>
  <si>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</si>
  <si>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</si>
  <si>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</si>
  <si>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</si>
  <si>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</si>
  <si>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</si>
  <si>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</si>
  <si>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</si>
  <si>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</si>
  <si>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</si>
  <si>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</si>
  <si>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</si>
  <si>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</si>
  <si>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</si>
  <si>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</si>
  <si>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</si>
  <si>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</si>
  <si>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</si>
  <si>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</si>
  <si>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</si>
  <si>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</si>
  <si>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</si>
  <si>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</si>
  <si>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</si>
  <si>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</si>
  <si>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</si>
  <si>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</si>
  <si>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</si>
  <si>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</si>
  <si>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</si>
  <si>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</si>
  <si>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</si>
  <si>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</si>
  <si>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</si>
  <si>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</si>
  <si>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</si>
  <si>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</si>
  <si>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</si>
  <si>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</si>
  <si>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</si>
  <si>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</si>
  <si>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</si>
  <si>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</si>
  <si>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</si>
  <si>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</si>
  <si>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</si>
  <si>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</si>
  <si>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</si>
  <si>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</si>
  <si>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</si>
  <si>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</si>
  <si>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</si>
  <si>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</si>
  <si>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</si>
  <si>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</si>
  <si>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</si>
  <si>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</si>
  <si>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</si>
  <si>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</si>
  <si>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</si>
  <si>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</si>
  <si>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</si>
  <si>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</si>
  <si>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</si>
  <si>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</si>
  <si>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</si>
  <si>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</si>
  <si>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</si>
  <si>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</si>
  <si>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</si>
  <si>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</si>
  <si>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</si>
  <si>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</si>
  <si>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</si>
  <si>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</si>
  <si>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</si>
  <si>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</si>
  <si>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</si>
  <si>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</si>
  <si>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</si>
  <si>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</si>
  <si>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</si>
  <si>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</si>
  <si>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</si>
  <si>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</si>
  <si>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</si>
  <si>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</si>
  <si>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</si>
  <si>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</si>
  <si>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</si>
  <si>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</si>
  <si>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</si>
  <si>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</si>
  <si>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</si>
  <si>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</si>
  <si>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</si>
  <si>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</si>
  <si>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</si>
  <si>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</si>
  <si>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</si>
  <si>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</si>
  <si>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</si>
  <si>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</si>
  <si>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</si>
  <si>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</si>
  <si>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</si>
  <si>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</si>
  <si>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</si>
  <si>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</si>
  <si>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</si>
  <si>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</si>
  <si>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</si>
  <si>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</si>
  <si>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</si>
  <si>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</si>
  <si>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</si>
  <si>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</si>
  <si>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</si>
  <si>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</si>
  <si>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</si>
  <si>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</si>
  <si>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</si>
  <si>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</si>
  <si>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</si>
  <si>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</si>
  <si>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</si>
  <si>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</si>
  <si>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</si>
  <si>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</si>
  <si>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</si>
  <si>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</si>
  <si>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</si>
  <si>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</si>
  <si>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</si>
  <si>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</si>
  <si>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</si>
  <si>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</si>
  <si>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</si>
  <si>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</si>
  <si>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</si>
  <si>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</si>
  <si>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</si>
  <si>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</si>
  <si>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</si>
  <si>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</si>
  <si>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</si>
  <si>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</si>
  <si>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</si>
  <si>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</si>
  <si>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</si>
  <si>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</si>
  <si>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</si>
  <si>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</si>
  <si>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</si>
  <si>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</si>
  <si>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</si>
  <si>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</si>
  <si>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</si>
  <si>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</si>
  <si>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</si>
  <si>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</si>
  <si>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</si>
  <si>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</si>
  <si>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</si>
  <si>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</si>
  <si>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</si>
  <si>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</si>
  <si>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</si>
  <si>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</si>
  <si>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</si>
  <si>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</si>
  <si>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</si>
  <si>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</si>
  <si>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</si>
  <si>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</si>
  <si>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</si>
  <si>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</si>
  <si>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</si>
  <si>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</si>
  <si>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</si>
  <si>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</si>
  <si>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</si>
  <si>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</si>
  <si>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</si>
  <si>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</si>
  <si>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</si>
  <si>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</si>
  <si>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</si>
  <si>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</si>
  <si>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</si>
  <si>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</si>
  <si>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</si>
  <si>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</si>
  <si>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</si>
  <si>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</si>
  <si>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</si>
  <si>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</si>
  <si>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</si>
  <si>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</si>
  <si>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</si>
  <si>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</si>
  <si>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</si>
  <si>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</si>
  <si>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</si>
  <si>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</si>
  <si>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</si>
  <si>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</si>
  <si>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</si>
  <si>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</si>
  <si>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</si>
  <si>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</si>
  <si>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</si>
  <si>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</si>
  <si>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</si>
  <si>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</si>
  <si>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</si>
  <si>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</si>
  <si>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</si>
  <si>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</si>
  <si>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</si>
  <si>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</si>
  <si>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</si>
  <si>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</si>
  <si>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</si>
  <si>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</si>
  <si>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</si>
  <si>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</si>
  <si>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</si>
  <si>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</si>
  <si>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</si>
  <si>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</si>
  <si>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</si>
  <si>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</si>
  <si>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</si>
  <si>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</si>
  <si>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</si>
  <si>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</si>
  <si>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</si>
  <si>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</si>
  <si>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</si>
  <si>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</si>
  <si>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</si>
  <si>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</si>
  <si>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</si>
  <si>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</si>
  <si>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</si>
  <si>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</si>
  <si>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</si>
  <si>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</si>
  <si>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</si>
  <si>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</si>
  <si>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</si>
  <si>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</si>
  <si>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</si>
  <si>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</si>
  <si>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</si>
  <si>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</si>
  <si>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</si>
  <si>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</si>
  <si>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</si>
  <si>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</si>
  <si>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</si>
  <si>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</si>
  <si>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</si>
  <si>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</si>
  <si>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</si>
  <si>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</si>
  <si>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</si>
  <si>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</si>
  <si>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</si>
  <si>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</si>
  <si>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</si>
  <si>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</si>
  <si>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</si>
  <si>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</si>
  <si>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</si>
  <si>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</si>
  <si>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</si>
  <si>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</si>
  <si>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</si>
  <si>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</si>
  <si>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</si>
  <si>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</si>
  <si>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</si>
  <si>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</si>
  <si>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</si>
  <si>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</si>
  <si>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</si>
  <si>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</si>
  <si>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</si>
  <si>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</si>
  <si>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</si>
  <si>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</si>
  <si>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</si>
  <si>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</si>
  <si>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</si>
  <si>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</si>
  <si>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</si>
  <si>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</si>
  <si>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</si>
  <si>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</si>
  <si>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</si>
  <si>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</si>
  <si>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</si>
  <si>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</si>
  <si>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</si>
  <si>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</si>
  <si>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</si>
  <si>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</si>
  <si>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</si>
  <si>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</si>
  <si>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</si>
  <si>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</si>
  <si>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</si>
  <si>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</si>
  <si>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</si>
  <si>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</si>
  <si>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</si>
  <si>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</si>
  <si>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</si>
  <si>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</si>
  <si>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</si>
  <si>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</si>
  <si>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</si>
  <si>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</si>
  <si>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</si>
  <si>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</si>
  <si>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</si>
  <si>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</si>
  <si>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</si>
  <si>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</si>
  <si>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</si>
  <si>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</si>
  <si>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</si>
  <si>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</si>
  <si>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</si>
  <si>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</si>
  <si>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</si>
  <si>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</si>
  <si>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</si>
  <si>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</si>
  <si>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</si>
  <si>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</si>
  <si>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</si>
  <si>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</si>
  <si>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</si>
  <si>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</si>
  <si>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</si>
  <si>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</si>
  <si>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</si>
  <si>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</si>
  <si>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</si>
  <si>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</si>
  <si>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</si>
  <si>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</si>
  <si>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</si>
  <si>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</si>
  <si>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</si>
  <si>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</si>
  <si>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</si>
  <si>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</si>
  <si>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</si>
  <si>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</si>
  <si>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</si>
  <si>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</si>
  <si>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</si>
  <si>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</si>
  <si>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</si>
  <si>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</si>
  <si>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</si>
  <si>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</si>
  <si>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</si>
  <si>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</si>
  <si>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</si>
  <si>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</si>
  <si>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</si>
  <si>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</si>
  <si>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</si>
  <si>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</si>
  <si>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</si>
  <si>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</si>
  <si>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</si>
  <si>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</si>
  <si>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</si>
  <si>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</si>
  <si>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</si>
  <si>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</si>
  <si>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</si>
  <si>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</si>
  <si>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</si>
  <si>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</si>
  <si>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</si>
  <si>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</si>
  <si>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</si>
  <si>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</si>
  <si>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</si>
  <si>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</si>
  <si>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</si>
  <si>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</si>
  <si>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</si>
  <si>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</si>
  <si>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</si>
  <si>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</si>
  <si>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</si>
  <si>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</si>
  <si>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</si>
  <si>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</si>
  <si>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</si>
  <si>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</si>
  <si>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</si>
  <si>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</si>
  <si>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</si>
  <si>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</si>
  <si>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</si>
  <si>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</si>
  <si>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</si>
  <si>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</si>
  <si>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</si>
  <si>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</si>
  <si>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</si>
  <si>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</si>
  <si>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</si>
  <si>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</si>
  <si>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</si>
  <si>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</si>
  <si>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</si>
  <si>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</si>
  <si>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</si>
  <si>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</si>
  <si>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</si>
  <si>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</si>
  <si>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</si>
  <si>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</si>
  <si>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</si>
  <si>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</si>
  <si>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</si>
  <si>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</si>
  <si>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</si>
  <si>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</si>
  <si>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</si>
  <si>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</si>
  <si>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</si>
  <si>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</si>
  <si>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</si>
  <si>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</si>
  <si>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</si>
  <si>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</si>
  <si>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</si>
  <si>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</si>
  <si>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</si>
  <si>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</si>
  <si>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</si>
  <si>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</si>
  <si>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</si>
  <si>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</si>
  <si>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</si>
  <si>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</si>
  <si>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</si>
  <si>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</si>
  <si>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</si>
  <si>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</si>
  <si>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</si>
  <si>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</si>
  <si>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</si>
  <si>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</si>
  <si>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</si>
  <si>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</si>
  <si>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</si>
  <si>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</si>
  <si>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</si>
  <si>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</si>
  <si>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</si>
  <si>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</si>
  <si>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</si>
  <si>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</si>
  <si>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</si>
  <si>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</si>
  <si>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</si>
  <si>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</si>
  <si>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</si>
  <si>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</si>
  <si>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</si>
  <si>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</si>
  <si>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</si>
  <si>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</si>
  <si>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</si>
  <si>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</si>
  <si>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</si>
  <si>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</si>
  <si>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</si>
  <si>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</si>
  <si>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</si>
  <si>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</si>
  <si>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</si>
  <si>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</si>
  <si>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</si>
  <si>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</si>
  <si>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</si>
  <si>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</si>
  <si>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</si>
  <si>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</si>
  <si>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</si>
  <si>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</si>
  <si>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</si>
  <si>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</si>
  <si>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</si>
  <si>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</si>
  <si>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</si>
  <si>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</si>
  <si>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</si>
  <si>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</si>
  <si>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</si>
  <si>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</si>
  <si>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</si>
  <si>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</si>
  <si>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</si>
  <si>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</si>
  <si>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</si>
  <si>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</si>
  <si>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</si>
  <si>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</si>
  <si>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</si>
  <si>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</si>
  <si>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</si>
  <si>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</si>
  <si>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</si>
  <si>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</si>
  <si>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</si>
  <si>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</si>
  <si>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</si>
  <si>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</si>
  <si>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</si>
  <si>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</si>
  <si>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</si>
  <si>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</si>
  <si>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</si>
  <si>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</si>
  <si>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</si>
  <si>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</si>
  <si>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</si>
  <si>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</si>
  <si>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</si>
  <si>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</si>
  <si>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</si>
  <si>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</si>
  <si>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</si>
  <si>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</si>
  <si>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</si>
  <si>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</si>
  <si>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</si>
  <si>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</si>
  <si>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</si>
  <si>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</si>
  <si>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</si>
  <si>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</si>
  <si>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</si>
  <si>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</si>
  <si>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</si>
  <si>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</si>
  <si>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</si>
  <si>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</si>
  <si>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</si>
  <si>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</si>
  <si>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</si>
  <si>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</si>
  <si>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</si>
  <si>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</si>
  <si>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</si>
  <si>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</si>
  <si>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</si>
  <si>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</si>
  <si>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</si>
  <si>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</si>
  <si>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</si>
  <si>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</si>
  <si>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</si>
  <si>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</si>
  <si>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</si>
  <si>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</si>
  <si>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</si>
  <si>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</si>
  <si>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</si>
  <si>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</si>
  <si>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</si>
  <si>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</si>
  <si>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</si>
  <si>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</si>
  <si>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</si>
  <si>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</si>
  <si>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</si>
  <si>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</si>
  <si>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</si>
  <si>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</si>
  <si>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</si>
  <si>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</si>
  <si>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</si>
  <si>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</si>
  <si>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</si>
  <si>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</si>
  <si>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</si>
  <si>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</si>
  <si>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</si>
  <si>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</si>
  <si>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</si>
  <si>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</si>
  <si>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</si>
  <si>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</si>
  <si>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</si>
  <si>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</si>
  <si>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</si>
  <si>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</si>
  <si>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</si>
  <si>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</si>
  <si>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</si>
  <si>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</si>
  <si>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</si>
  <si>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</si>
  <si>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</si>
  <si>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</si>
  <si>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</si>
  <si>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</si>
  <si>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</si>
  <si>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</si>
  <si>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</si>
  <si>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</si>
  <si>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</si>
  <si>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</si>
  <si>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</si>
  <si>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</si>
  <si>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</si>
  <si>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</si>
  <si>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</si>
  <si>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</si>
  <si>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</si>
  <si>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</si>
  <si>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</si>
  <si>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</si>
  <si>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</si>
  <si>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</si>
  <si>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</si>
  <si>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</si>
  <si>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</si>
  <si>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</si>
  <si>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</si>
  <si>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</si>
  <si>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</si>
  <si>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</si>
  <si>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</si>
  <si>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</si>
  <si>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</si>
  <si>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</si>
  <si>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</si>
  <si>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</si>
  <si>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</si>
  <si>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</si>
  <si>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</si>
  <si>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</si>
  <si>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</si>
  <si>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</si>
  <si>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</si>
  <si>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</si>
  <si>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</si>
  <si>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</si>
  <si>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</si>
  <si>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</si>
  <si>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</si>
  <si>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</si>
  <si>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</si>
  <si>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</si>
  <si>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</si>
  <si>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</si>
  <si>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</si>
  <si>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</si>
  <si>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</si>
  <si>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</si>
  <si>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</si>
  <si>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</si>
  <si>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</si>
  <si>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</si>
  <si>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</si>
  <si>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</si>
  <si>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</si>
  <si>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</si>
  <si>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</si>
  <si>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</si>
  <si>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</si>
  <si>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</si>
  <si>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</si>
  <si>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</si>
  <si>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</si>
  <si>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</si>
  <si>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</si>
  <si>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</si>
  <si>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</si>
  <si>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</si>
  <si>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</si>
  <si>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</si>
  <si>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</si>
  <si>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</si>
  <si>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</si>
  <si>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</si>
  <si>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</si>
  <si>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</si>
  <si>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</si>
  <si>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</si>
  <si>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</si>
  <si>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</si>
  <si>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</si>
  <si>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</si>
  <si>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</si>
  <si>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</si>
  <si>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</si>
  <si>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</si>
  <si>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</si>
  <si>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</si>
  <si>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</si>
  <si>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</si>
  <si>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</si>
  <si>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</si>
  <si>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</si>
  <si>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</si>
  <si>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</si>
  <si>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</si>
  <si>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</si>
  <si>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</si>
  <si>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</si>
  <si>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</si>
  <si>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</si>
  <si>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</si>
  <si>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</si>
  <si>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</si>
  <si>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</si>
  <si>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</si>
  <si>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</si>
  <si>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</si>
  <si>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</si>
  <si>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</si>
  <si>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</si>
  <si>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</si>
  <si>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</si>
  <si>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</si>
  <si>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</si>
  <si>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</si>
  <si>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</si>
  <si>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</si>
  <si>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</si>
  <si>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</si>
  <si>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</si>
  <si>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</si>
  <si>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</si>
  <si>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</si>
  <si>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</si>
  <si>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</si>
  <si>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</si>
  <si>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</si>
  <si>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</si>
  <si>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</si>
  <si>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</si>
  <si>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</si>
  <si>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</si>
  <si>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</si>
  <si>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</si>
  <si>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</si>
  <si>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</si>
  <si>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</si>
  <si>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</si>
  <si>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</si>
  <si>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</si>
  <si>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</si>
  <si>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</si>
  <si>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</si>
  <si>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</si>
  <si>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</si>
  <si>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</si>
  <si>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</si>
  <si>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</si>
  <si>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</si>
  <si>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</si>
  <si>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</si>
  <si>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</si>
  <si>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</si>
  <si>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</si>
  <si>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</si>
  <si>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</si>
  <si>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</si>
  <si>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</si>
  <si>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</si>
  <si>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</si>
  <si>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</si>
  <si>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</si>
  <si>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</si>
  <si>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</si>
  <si>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</si>
  <si>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</si>
  <si>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</si>
  <si>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</si>
  <si>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</si>
  <si>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</si>
  <si>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</si>
  <si>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</si>
  <si>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</si>
  <si>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</si>
  <si>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</si>
  <si>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</si>
  <si>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</si>
  <si>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</si>
  <si>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</si>
  <si>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</si>
  <si>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</si>
  <si>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</si>
  <si>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</si>
  <si>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</si>
  <si>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</si>
  <si>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</si>
  <si>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</si>
  <si>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</si>
  <si>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</si>
  <si>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</si>
  <si>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</si>
  <si>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</si>
  <si>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</si>
  <si>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</si>
  <si>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</si>
  <si>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</si>
  <si>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</si>
  <si>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</si>
  <si>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</si>
  <si>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</si>
  <si>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</si>
  <si>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</si>
  <si>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</si>
  <si>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</si>
  <si>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</si>
  <si>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</si>
  <si>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</si>
  <si>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</si>
  <si>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</si>
  <si>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</si>
  <si>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</si>
  <si>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</si>
  <si>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</si>
  <si>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</si>
  <si>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</si>
  <si>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</si>
  <si>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</si>
  <si>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</si>
  <si>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</si>
  <si>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</si>
  <si>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</si>
  <si>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</si>
  <si>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</si>
  <si>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</si>
  <si>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</si>
  <si>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</si>
  <si>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</si>
  <si>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</si>
  <si>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</si>
  <si>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</si>
  <si>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</si>
  <si>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</si>
  <si>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</si>
  <si>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</si>
  <si>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</si>
  <si>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</si>
  <si>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</si>
  <si>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</si>
  <si>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</si>
  <si>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</si>
  <si>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</si>
  <si>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</si>
  <si>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</si>
  <si>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</si>
  <si>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</si>
  <si>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</si>
  <si>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</si>
  <si>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</si>
  <si>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</si>
  <si>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</si>
  <si>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</si>
  <si>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</si>
  <si>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</si>
  <si>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</si>
  <si>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</si>
  <si>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</si>
  <si>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</si>
  <si>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</si>
  <si>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</si>
  <si>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</si>
  <si>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</si>
  <si>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</si>
  <si>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</si>
  <si>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</si>
  <si>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</si>
  <si>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</si>
  <si>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</si>
  <si>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</si>
  <si>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</si>
  <si>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</si>
  <si>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</si>
  <si>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</si>
  <si>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</si>
  <si>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</si>
  <si>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</si>
  <si>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</si>
  <si>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</si>
  <si>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</si>
  <si>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</si>
  <si>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</si>
  <si>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</si>
  <si>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</si>
  <si>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</si>
  <si>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</si>
  <si>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</si>
  <si>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</si>
  <si>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</si>
  <si>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</si>
  <si>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</si>
  <si>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</si>
  <si>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</si>
  <si>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</si>
  <si>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</si>
  <si>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</si>
  <si>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</si>
  <si>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</si>
  <si>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</si>
  <si>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</si>
  <si>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</si>
  <si>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</si>
  <si>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</si>
  <si>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</si>
  <si>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</si>
  <si>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</si>
  <si>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</si>
  <si>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</si>
  <si>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</si>
  <si>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</si>
  <si>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</si>
  <si>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</si>
  <si>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</si>
  <si>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</si>
  <si>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</si>
  <si>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</si>
  <si>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</si>
  <si>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</si>
  <si>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</si>
  <si>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</si>
  <si>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</si>
  <si>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</si>
  <si>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</si>
  <si>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</si>
  <si>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</si>
  <si>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</si>
  <si>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</si>
  <si>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</si>
  <si>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</si>
  <si>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</si>
  <si>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</si>
  <si>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</si>
  <si>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</si>
  <si>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</si>
  <si>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</si>
  <si>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</si>
  <si>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</si>
  <si>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</si>
  <si>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</si>
  <si>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</si>
  <si>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</si>
  <si>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</si>
  <si>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</si>
  <si>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</si>
  <si>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</si>
  <si>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</si>
  <si>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</si>
  <si>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</si>
  <si>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</si>
  <si>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</si>
  <si>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</si>
  <si>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</si>
  <si>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</si>
  <si>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</si>
  <si>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</si>
  <si>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</si>
  <si>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</si>
  <si>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</si>
  <si>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</si>
  <si>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</si>
  <si>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</si>
  <si>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</si>
  <si>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</si>
  <si>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</si>
  <si>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</si>
  <si>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</si>
  <si>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</si>
  <si>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</si>
  <si>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</si>
  <si>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</si>
  <si>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</si>
  <si>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</si>
  <si>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</si>
  <si>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</si>
  <si>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</si>
  <si>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</si>
  <si>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</si>
  <si>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</si>
  <si>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</si>
  <si>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</si>
  <si>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</si>
  <si>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</si>
  <si>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</si>
  <si>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</si>
  <si>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</si>
  <si>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</si>
  <si>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</si>
  <si>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</si>
  <si>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</si>
  <si>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</si>
  <si>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</si>
  <si>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</si>
  <si>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</si>
  <si>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</si>
  <si>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</si>
  <si>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</si>
  <si>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</si>
  <si>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</si>
  <si>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</si>
  <si>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</si>
  <si>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</si>
  <si>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</si>
  <si>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</si>
  <si>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</si>
  <si>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</si>
  <si>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</si>
  <si>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</si>
  <si>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</si>
  <si>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</si>
  <si>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</si>
  <si>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</si>
  <si>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</si>
  <si>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</si>
  <si>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</si>
  <si>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</si>
  <si>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</si>
  <si>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</si>
  <si>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</si>
  <si>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</si>
  <si>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</si>
  <si>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</si>
  <si>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</si>
  <si>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</si>
  <si>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</si>
  <si>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</si>
  <si>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</si>
  <si>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</si>
  <si>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</si>
  <si>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</si>
  <si>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</si>
  <si>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</si>
  <si>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</si>
  <si>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</si>
  <si>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</si>
  <si>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</si>
  <si>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</si>
  <si>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</si>
  <si>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</si>
  <si>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</si>
  <si>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</si>
  <si>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</si>
  <si>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</si>
  <si>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</si>
  <si>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</si>
  <si>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</si>
  <si>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</si>
  <si>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</si>
  <si>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</si>
  <si>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</si>
  <si>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</si>
  <si>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</si>
  <si>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</si>
  <si>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</si>
  <si>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</si>
  <si>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</si>
  <si>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</si>
  <si>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</si>
  <si>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</si>
  <si>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</si>
  <si>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</si>
  <si>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</si>
  <si>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</si>
  <si>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</si>
  <si>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</si>
  <si>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</si>
  <si>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</si>
  <si>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</si>
  <si>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</si>
  <si>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</si>
  <si>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</si>
  <si>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</si>
  <si>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</si>
  <si>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</si>
  <si>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</si>
  <si>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</si>
  <si>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</si>
  <si>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</si>
  <si>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</si>
  <si>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</si>
  <si>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</si>
  <si>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</si>
  <si>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</si>
  <si>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</si>
  <si>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</si>
  <si>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</si>
  <si>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</si>
  <si>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</si>
  <si>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</si>
  <si>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</si>
  <si>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</si>
  <si>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</si>
  <si>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</si>
  <si>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</si>
  <si>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</si>
  <si>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</si>
  <si>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</si>
  <si>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</si>
  <si>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</si>
  <si>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</si>
  <si>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</si>
  <si>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</si>
  <si>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</si>
  <si>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</si>
  <si>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</si>
  <si>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</si>
  <si>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</si>
  <si>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</si>
  <si>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</si>
  <si>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</si>
  <si>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</si>
  <si>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</si>
  <si>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</si>
  <si>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</si>
  <si>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</si>
  <si>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</si>
  <si>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</si>
  <si>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</si>
  <si>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</si>
  <si>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</si>
  <si>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</si>
  <si>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</si>
  <si>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</si>
  <si>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</si>
  <si>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</si>
  <si>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</si>
  <si>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</si>
  <si>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</si>
  <si>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</si>
  <si>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</si>
  <si>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</si>
  <si>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</si>
  <si>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</si>
  <si>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</si>
  <si>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</si>
  <si>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</si>
  <si>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</si>
  <si>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</si>
  <si>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</si>
  <si>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</si>
  <si>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</si>
  <si>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</si>
  <si>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</si>
  <si>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</si>
  <si>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</si>
  <si>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</si>
  <si>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</si>
  <si>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</si>
  <si>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</si>
  <si>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</si>
  <si>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</si>
  <si>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</si>
  <si>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</si>
  <si>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</si>
  <si>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</si>
  <si>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</si>
  <si>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</si>
  <si>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</si>
  <si>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</si>
  <si>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</si>
  <si>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</si>
  <si>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</si>
  <si>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</si>
  <si>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</si>
  <si>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</si>
  <si>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</si>
  <si>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</si>
  <si>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</si>
  <si>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</si>
  <si>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</si>
  <si>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</si>
  <si>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</si>
  <si>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</si>
  <si>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</si>
  <si>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</si>
  <si>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</si>
  <si>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</si>
  <si>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</si>
  <si>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</si>
  <si>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</si>
  <si>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</si>
  <si>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</si>
  <si>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</si>
  <si>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</si>
  <si>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</si>
  <si>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</si>
  <si>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</si>
  <si>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</si>
  <si>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</si>
  <si>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</si>
  <si>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</si>
  <si>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</si>
  <si>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</si>
  <si>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</si>
  <si>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</si>
  <si>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</si>
  <si>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</si>
  <si>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</si>
  <si>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</si>
  <si>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</si>
  <si>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</si>
  <si>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</si>
  <si>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</si>
  <si>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</si>
  <si>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</si>
  <si>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</si>
  <si>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</si>
  <si>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</si>
  <si>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</si>
  <si>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</si>
  <si>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</si>
  <si>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</si>
  <si>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</si>
  <si>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</si>
  <si>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</si>
  <si>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</si>
  <si>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</si>
  <si>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</si>
  <si>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</si>
  <si>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</si>
  <si>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</si>
  <si>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</si>
  <si>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</si>
  <si>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</si>
  <si>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</si>
  <si>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</si>
  <si>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</si>
  <si>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</si>
  <si>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</si>
  <si>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</si>
  <si>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</si>
  <si>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</si>
  <si>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</si>
  <si>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</si>
  <si>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</si>
  <si>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</si>
  <si>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</si>
  <si>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</si>
  <si>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</si>
  <si>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</si>
  <si>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</si>
  <si>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</si>
  <si>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</si>
  <si>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</si>
  <si>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</si>
  <si>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</si>
  <si>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</si>
  <si>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</si>
  <si>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</si>
  <si>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</si>
  <si>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</si>
  <si>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</si>
  <si>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</si>
  <si>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</si>
  <si>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</si>
  <si>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</si>
  <si>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</si>
  <si>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</si>
  <si>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</si>
  <si>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</si>
  <si>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</si>
  <si>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</si>
  <si>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</si>
  <si>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</si>
  <si>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</si>
  <si>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</si>
  <si>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</si>
  <si>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</si>
  <si>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</si>
  <si>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</si>
  <si>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</si>
  <si>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</si>
  <si>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</si>
  <si>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</si>
  <si>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</si>
  <si>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</si>
  <si>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</si>
  <si>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</si>
  <si>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</si>
  <si>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</si>
  <si>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</si>
  <si>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</si>
  <si>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</si>
  <si>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</si>
  <si>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</si>
  <si>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</si>
  <si>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</si>
  <si>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</si>
  <si>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</si>
  <si>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</si>
  <si>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</si>
  <si>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</si>
  <si>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</si>
  <si>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</si>
  <si>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</si>
  <si>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</si>
  <si>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</si>
  <si>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</si>
  <si>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</si>
  <si>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</si>
  <si>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</si>
  <si>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</si>
  <si>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</si>
  <si>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</si>
  <si>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</si>
  <si>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</si>
  <si>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</si>
  <si>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</si>
  <si>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</si>
  <si>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</si>
  <si>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</si>
  <si>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</si>
  <si>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</si>
  <si>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</si>
  <si>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</si>
  <si>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</si>
  <si>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</si>
  <si>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</si>
  <si>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</si>
  <si>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</si>
  <si>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</si>
  <si>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</si>
  <si>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</si>
  <si>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</si>
  <si>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</si>
  <si>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</si>
  <si>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</si>
  <si>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</si>
  <si>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</si>
  <si>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</si>
  <si>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</si>
  <si>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</si>
  <si>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</si>
  <si>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</si>
  <si>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</si>
  <si>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</si>
  <si>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</si>
  <si>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</si>
  <si>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</si>
  <si>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</si>
  <si>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</si>
  <si>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</si>
  <si>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</si>
  <si>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</si>
  <si>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</si>
  <si>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</si>
  <si>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</si>
  <si>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</si>
  <si>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</si>
  <si>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</si>
  <si>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</si>
  <si>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</si>
  <si>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</si>
  <si>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</si>
  <si>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</si>
  <si>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</si>
  <si>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</si>
  <si>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</si>
  <si>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</si>
  <si>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</si>
  <si>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</si>
  <si>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</si>
  <si>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</si>
  <si>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</si>
  <si>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</si>
  <si>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</si>
  <si>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</si>
  <si>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</si>
  <si>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</si>
  <si>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</si>
  <si>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</si>
  <si>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</si>
  <si>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</si>
  <si>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</si>
  <si>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</si>
  <si>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</si>
  <si>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</si>
  <si>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</si>
  <si>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</si>
  <si>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</si>
  <si>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</si>
  <si>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</si>
  <si>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</si>
  <si>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</si>
  <si>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</si>
  <si>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</si>
  <si>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</si>
  <si>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</si>
  <si>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</si>
  <si>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</si>
  <si>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</si>
  <si>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</si>
  <si>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</si>
  <si>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</si>
  <si>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</si>
  <si>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</si>
  <si>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</si>
  <si>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</si>
  <si>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</si>
  <si>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</si>
  <si>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</si>
  <si>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</si>
  <si>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</si>
  <si>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</si>
  <si>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</si>
  <si>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</si>
  <si>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</si>
  <si>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</si>
  <si>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</si>
  <si>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</si>
  <si>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</si>
  <si>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</si>
  <si>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</si>
  <si>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</si>
  <si>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</si>
  <si>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</si>
  <si>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</si>
  <si>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</si>
  <si>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</si>
  <si>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</si>
  <si>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</si>
  <si>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</si>
  <si>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</si>
  <si>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</si>
  <si>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</si>
  <si>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</si>
  <si>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</si>
  <si>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</si>
  <si>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</si>
  <si>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</si>
  <si>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</si>
  <si>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</si>
  <si>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</si>
  <si>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</si>
  <si>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</si>
  <si>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</si>
  <si>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</si>
  <si>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</si>
  <si>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</si>
  <si>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</si>
  <si>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</si>
  <si>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</si>
  <si>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</si>
  <si>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</si>
  <si>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</si>
  <si>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</si>
  <si>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</si>
  <si>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</si>
  <si>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</si>
  <si>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</si>
  <si>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</si>
  <si>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</si>
  <si>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</si>
  <si>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</si>
  <si>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</si>
  <si>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</si>
  <si>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</si>
  <si>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</si>
  <si>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</si>
  <si>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</si>
  <si>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</si>
  <si>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</si>
  <si>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</si>
  <si>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</si>
  <si>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</si>
  <si>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</si>
  <si>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</si>
  <si>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</si>
  <si>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</si>
  <si>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</si>
  <si>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</si>
  <si>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</si>
  <si>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</si>
  <si>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</si>
  <si>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</si>
  <si>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</si>
  <si>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</si>
  <si>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</si>
  <si>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</si>
  <si>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</si>
  <si>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</si>
  <si>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</si>
  <si>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</si>
  <si>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</si>
  <si>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</si>
  <si>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</si>
  <si>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</si>
  <si>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</si>
  <si>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</si>
  <si>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</si>
  <si>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</si>
  <si>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</si>
  <si>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</si>
  <si>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</si>
  <si>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</si>
  <si>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</si>
  <si>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</si>
  <si>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</si>
  <si>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</si>
  <si>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</si>
  <si>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</si>
  <si>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</si>
  <si>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</si>
  <si>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</si>
  <si>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</si>
  <si>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</si>
  <si>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</si>
  <si>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</si>
  <si>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</si>
  <si>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</si>
  <si>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</si>
  <si>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</si>
  <si>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</si>
  <si>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</si>
  <si>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</si>
  <si>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</si>
  <si>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</si>
  <si>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</si>
  <si>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</si>
  <si>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</si>
  <si>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</si>
  <si>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</si>
  <si>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</si>
  <si>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</si>
  <si>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</si>
  <si>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</si>
  <si>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</si>
  <si>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</si>
  <si>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</si>
  <si>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</si>
  <si>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</si>
  <si>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</si>
  <si>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</si>
  <si>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</si>
  <si>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</si>
  <si>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</si>
  <si>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</si>
  <si>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</si>
  <si>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</si>
  <si>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</si>
  <si>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</si>
  <si>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</si>
  <si>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</si>
  <si>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</si>
  <si>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</si>
  <si>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</si>
  <si>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</si>
  <si>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</si>
  <si>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</si>
  <si>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</si>
  <si>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</si>
  <si>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</si>
  <si>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</si>
  <si>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</si>
  <si>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</si>
  <si>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</si>
  <si>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</si>
  <si>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</si>
  <si>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</si>
  <si>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</si>
  <si>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</si>
  <si>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</si>
  <si>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</si>
  <si>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</si>
  <si>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</si>
  <si>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</si>
  <si>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</si>
  <si>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</si>
  <si>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</si>
  <si>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</si>
  <si>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</si>
  <si>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</si>
  <si>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</si>
  <si>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</si>
  <si>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</si>
  <si>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</si>
  <si>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</si>
  <si>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</si>
  <si>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</si>
  <si>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</si>
  <si>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</si>
  <si>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</si>
  <si>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</si>
  <si>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</si>
  <si>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</si>
  <si>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</si>
  <si>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</si>
  <si>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</si>
  <si>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</si>
  <si>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</si>
  <si>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</si>
  <si>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</si>
  <si>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</si>
  <si>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</si>
  <si>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</si>
  <si>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</si>
  <si>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</si>
  <si>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</si>
  <si>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</si>
  <si>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</si>
  <si>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</si>
  <si>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</si>
  <si>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</si>
  <si>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</si>
  <si>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</si>
  <si>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</si>
  <si>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</si>
  <si>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</si>
  <si>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</si>
  <si>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</si>
  <si>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</si>
  <si>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</si>
  <si>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</si>
  <si>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</si>
  <si>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</si>
  <si>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</si>
  <si>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</si>
  <si>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</si>
  <si>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</si>
  <si>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</si>
  <si>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</si>
  <si>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</si>
  <si>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</si>
  <si>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</si>
  <si>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</si>
  <si>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</si>
  <si>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</si>
  <si>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</si>
  <si>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</si>
  <si>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</si>
  <si>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</si>
  <si>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</si>
  <si>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</si>
  <si>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</si>
  <si>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</si>
  <si>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</si>
  <si>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</si>
  <si>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</si>
  <si>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</si>
  <si>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</si>
  <si>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</si>
  <si>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</si>
  <si>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</si>
  <si>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</si>
  <si>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</si>
  <si>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</si>
  <si>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</si>
  <si>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</si>
  <si>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</si>
  <si>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</si>
  <si>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</si>
  <si>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</si>
  <si>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</si>
  <si>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</si>
  <si>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</si>
  <si>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</si>
  <si>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</si>
  <si>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</si>
  <si>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</si>
  <si>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</si>
  <si>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</si>
  <si>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</si>
  <si>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</si>
  <si>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</si>
  <si>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</si>
  <si>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</si>
  <si>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</si>
  <si>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</si>
  <si>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</si>
  <si>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</si>
  <si>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</si>
  <si>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</si>
  <si>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</si>
  <si>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</si>
  <si>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</si>
  <si>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</si>
  <si>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</si>
  <si>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</si>
  <si>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</si>
  <si>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</si>
  <si>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</si>
  <si>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</si>
  <si>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</si>
  <si>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</si>
  <si>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</si>
  <si>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</si>
  <si>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</si>
  <si>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</si>
  <si>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</si>
  <si>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</si>
  <si>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</si>
  <si>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</si>
  <si>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</si>
  <si>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</si>
  <si>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</si>
  <si>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</si>
  <si>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</si>
  <si>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</si>
  <si>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</si>
  <si>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</si>
  <si>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</si>
  <si>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</si>
  <si>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</si>
  <si>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</si>
  <si>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</si>
  <si>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</si>
  <si>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</si>
  <si>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</si>
  <si>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</si>
  <si>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</si>
  <si>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</si>
  <si>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</si>
  <si>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</si>
  <si>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</si>
  <si>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</si>
  <si>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</si>
  <si>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</si>
  <si>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</si>
  <si>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</si>
  <si>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</si>
  <si>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</si>
  <si>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</si>
  <si>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</si>
  <si>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</si>
  <si>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</si>
  <si>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</si>
  <si>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</si>
  <si>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</si>
  <si>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</si>
  <si>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</si>
  <si>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</si>
  <si>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</si>
  <si>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</si>
  <si>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</si>
  <si>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</si>
  <si>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</si>
  <si>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</si>
  <si>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</si>
  <si>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</si>
  <si>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</si>
  <si>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</si>
  <si>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</si>
  <si>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</si>
  <si>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</si>
  <si>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</si>
  <si>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</si>
  <si>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</si>
  <si>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</si>
  <si>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</si>
  <si>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</si>
  <si>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</si>
  <si>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</si>
  <si>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</si>
  <si>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</si>
  <si>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</si>
  <si>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</si>
  <si>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</si>
  <si>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</si>
  <si>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</si>
  <si>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</si>
  <si>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</si>
  <si>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</si>
  <si>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</si>
  <si>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</si>
  <si>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</si>
  <si>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</si>
  <si>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</si>
  <si>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</si>
  <si>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</si>
  <si>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</si>
  <si>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</si>
  <si>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</si>
  <si>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</si>
  <si>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</si>
  <si>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</si>
  <si>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</si>
  <si>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</si>
  <si>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</si>
  <si>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</si>
  <si>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</si>
  <si>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</si>
  <si>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</si>
  <si>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</si>
  <si>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</si>
  <si>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</si>
  <si>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</si>
  <si>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</si>
  <si>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</si>
  <si>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</si>
  <si>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</si>
  <si>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</si>
  <si>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</si>
  <si>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</si>
  <si>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</si>
  <si>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</si>
  <si>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</si>
  <si>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</si>
  <si>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</si>
  <si>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</si>
  <si>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</si>
  <si>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</si>
  <si>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</si>
  <si>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</si>
  <si>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</si>
  <si>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</si>
  <si>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</si>
  <si>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</si>
  <si>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</si>
  <si>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</si>
  <si>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</si>
  <si>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</si>
  <si>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</si>
  <si>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</si>
  <si>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</si>
  <si>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</si>
  <si>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</si>
  <si>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</si>
  <si>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</si>
  <si>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</si>
  <si>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</si>
  <si>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</si>
  <si>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</si>
  <si>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</si>
  <si>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</si>
  <si>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</si>
  <si>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</si>
  <si>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</si>
  <si>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</si>
  <si>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</si>
  <si>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</si>
  <si>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</si>
  <si>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</si>
  <si>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</si>
  <si>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</si>
  <si>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</si>
  <si>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</si>
  <si>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</si>
  <si>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</si>
  <si>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</si>
  <si>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</si>
  <si>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</si>
  <si>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</si>
  <si>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</si>
  <si>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</si>
  <si>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</si>
  <si>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</si>
  <si>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</si>
  <si>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</si>
  <si>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</si>
  <si>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</si>
  <si>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</si>
  <si>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</si>
  <si>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</si>
  <si>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</si>
  <si>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</si>
  <si>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</si>
  <si>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</si>
  <si>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</si>
  <si>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</si>
  <si>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</si>
  <si>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</si>
  <si>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</si>
  <si>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</si>
  <si>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</si>
  <si>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</si>
  <si>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</si>
  <si>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</si>
  <si>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</si>
  <si>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</si>
  <si>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</si>
  <si>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</si>
  <si>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</si>
  <si>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</si>
  <si>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</si>
  <si>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</si>
  <si>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</si>
  <si>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</si>
  <si>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</si>
  <si>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</si>
  <si>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</si>
  <si>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</si>
  <si>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</si>
  <si>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</si>
  <si>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</si>
  <si>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</si>
  <si>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</si>
  <si>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</si>
  <si>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</si>
  <si>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</si>
  <si>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</si>
  <si>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</si>
  <si>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</si>
  <si>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</si>
  <si>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</si>
  <si>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</si>
  <si>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</si>
  <si>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</si>
  <si>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</si>
  <si>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</si>
  <si>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</si>
  <si>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</si>
  <si>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</si>
  <si>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</si>
  <si>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</si>
  <si>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</si>
  <si>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</si>
  <si>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</si>
  <si>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</si>
  <si>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</si>
  <si>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</si>
  <si>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</si>
  <si>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</si>
  <si>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</si>
  <si>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</si>
  <si>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</si>
  <si>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</si>
  <si>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</si>
  <si>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</si>
  <si>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</si>
  <si>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</si>
  <si>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</si>
  <si>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</si>
  <si>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</si>
  <si>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</si>
  <si>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</si>
  <si>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</si>
  <si>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</si>
  <si>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</si>
  <si>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</si>
  <si>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</si>
  <si>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</si>
  <si>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</si>
  <si>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</si>
  <si>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</si>
  <si>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</si>
  <si>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</si>
  <si>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</si>
  <si>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</si>
  <si>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</si>
  <si>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</si>
  <si>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</si>
  <si>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</si>
  <si>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</si>
  <si>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</si>
  <si>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</si>
  <si>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</si>
  <si>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</si>
  <si>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</si>
  <si>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</si>
  <si>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</si>
  <si>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</si>
  <si>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</si>
  <si>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</si>
  <si>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</si>
  <si>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</si>
  <si>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</si>
  <si>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</si>
  <si>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</si>
  <si>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</si>
  <si>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</si>
  <si>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</si>
  <si>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</si>
  <si>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</si>
  <si>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</si>
  <si>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</si>
  <si>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</si>
  <si>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</si>
  <si>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</si>
  <si>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</si>
  <si>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</si>
  <si>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</si>
  <si>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</si>
  <si>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</si>
  <si>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</si>
  <si>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</si>
  <si>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</si>
  <si>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</si>
  <si>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</si>
  <si>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</si>
  <si>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</si>
  <si>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</si>
  <si>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</si>
  <si>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</si>
  <si>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</si>
  <si>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</si>
  <si>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</si>
  <si>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</si>
  <si>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</si>
  <si>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</si>
  <si>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</si>
  <si>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</si>
  <si>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</si>
  <si>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</si>
  <si>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</si>
  <si>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</si>
  <si>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</si>
  <si>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</si>
  <si>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</si>
  <si>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</si>
  <si>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</si>
  <si>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</si>
  <si>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</si>
  <si>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</si>
  <si>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</si>
  <si>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</si>
  <si>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</si>
  <si>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</si>
  <si>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</si>
  <si>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</si>
  <si>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</si>
  <si>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</si>
  <si>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</si>
  <si>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</si>
  <si>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</si>
  <si>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</si>
  <si>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</si>
  <si>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</si>
  <si>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</si>
  <si>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</si>
  <si>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</si>
  <si>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</si>
  <si>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</si>
  <si>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</si>
  <si>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</si>
  <si>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</si>
  <si>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</si>
  <si>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</si>
  <si>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</si>
  <si>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</si>
  <si>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</si>
  <si>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</si>
  <si>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</si>
  <si>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</si>
  <si>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</si>
  <si>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</si>
  <si>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</si>
  <si>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</si>
  <si>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</si>
  <si>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</si>
  <si>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</si>
  <si>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</si>
  <si>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</si>
  <si>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</si>
  <si>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</si>
  <si>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</si>
  <si>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</si>
  <si>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</si>
  <si>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</si>
  <si>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</si>
  <si>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</si>
  <si>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</si>
  <si>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</si>
  <si>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</si>
  <si>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</si>
  <si>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</si>
  <si>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</si>
  <si>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</si>
  <si>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</si>
  <si>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</si>
  <si>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</si>
  <si>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</si>
  <si>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</si>
  <si>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</si>
  <si>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</si>
  <si>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</si>
  <si>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</si>
  <si>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</si>
  <si>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</si>
  <si>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</si>
  <si>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</si>
  <si>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</si>
  <si>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</si>
  <si>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</si>
  <si>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</si>
  <si>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</si>
  <si>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</si>
  <si>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</si>
  <si>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</si>
  <si>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</si>
  <si>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</si>
  <si>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</si>
  <si>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</si>
  <si>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</si>
  <si>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</si>
  <si>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</si>
  <si>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</si>
  <si>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</si>
  <si>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</si>
  <si>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</si>
  <si>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</si>
  <si>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</si>
  <si>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</si>
  <si>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</si>
  <si>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</si>
  <si>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</si>
  <si>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</si>
  <si>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</si>
  <si>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</si>
  <si>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</si>
  <si>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</si>
  <si>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</si>
  <si>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</si>
  <si>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</si>
  <si>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</si>
  <si>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</si>
  <si>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</si>
  <si>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</si>
  <si>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</si>
  <si>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</si>
  <si>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</si>
  <si>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</si>
  <si>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</si>
  <si>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</si>
  <si>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</si>
  <si>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</si>
  <si>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</si>
  <si>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</si>
  <si>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</si>
  <si>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</si>
  <si>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</si>
  <si>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</si>
  <si>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</si>
  <si>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</si>
  <si>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</si>
  <si>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</si>
  <si>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</si>
  <si>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</si>
  <si>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</si>
  <si>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</si>
  <si>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</si>
  <si>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</si>
  <si>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</si>
  <si>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</si>
  <si>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</si>
  <si>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</si>
  <si>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</si>
  <si>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</si>
  <si>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</si>
  <si>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</si>
  <si>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</si>
  <si>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</si>
  <si>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</si>
  <si>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</si>
  <si>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</si>
  <si>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</si>
  <si>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</si>
  <si>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</si>
  <si>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</si>
  <si>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</si>
  <si>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</si>
  <si>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</si>
  <si>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</si>
  <si>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</si>
  <si>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</si>
  <si>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</si>
  <si>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</si>
  <si>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</si>
  <si>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</si>
  <si>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</si>
  <si>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</si>
  <si>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</si>
  <si>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</si>
  <si>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</si>
  <si>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</si>
  <si>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</si>
  <si>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</si>
  <si>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</si>
  <si>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</si>
  <si>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</si>
  <si>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</si>
  <si>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</si>
  <si>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</si>
  <si>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</si>
  <si>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</si>
  <si>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</si>
  <si>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</si>
  <si>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</si>
  <si>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</si>
  <si>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</si>
  <si>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</si>
  <si>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</si>
  <si>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</si>
  <si>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</si>
  <si>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</si>
  <si>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</si>
  <si>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</si>
  <si>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</si>
  <si>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</si>
  <si>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</si>
  <si>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</si>
  <si>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</si>
  <si>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</si>
  <si>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</si>
  <si>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</si>
  <si>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</si>
  <si>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</si>
  <si>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</si>
  <si>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</si>
  <si>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</si>
  <si>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</si>
  <si>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</si>
  <si>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</si>
  <si>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</si>
  <si>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</si>
  <si>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</si>
  <si>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</si>
  <si>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</si>
  <si>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</si>
  <si>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</si>
  <si>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</si>
  <si>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</si>
  <si>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</si>
  <si>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</si>
  <si>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</si>
  <si>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</si>
  <si>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</si>
  <si>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</si>
  <si>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</si>
  <si>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</si>
  <si>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</si>
  <si>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</si>
  <si>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</si>
  <si>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</si>
  <si>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</si>
  <si>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</si>
  <si>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</si>
  <si>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</si>
  <si>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</si>
  <si>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</si>
  <si>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</si>
  <si>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</si>
  <si>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</si>
  <si>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</si>
  <si>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</si>
  <si>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</si>
  <si>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</si>
  <si>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</si>
  <si>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</si>
  <si>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</si>
  <si>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</si>
  <si>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</si>
  <si>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</si>
  <si>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</si>
  <si>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</si>
  <si>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</si>
  <si>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</si>
  <si>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</si>
  <si>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</si>
  <si>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</si>
  <si>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</si>
  <si>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</si>
  <si>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</si>
  <si>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</si>
  <si>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</si>
  <si>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</si>
  <si>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</si>
  <si>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</si>
  <si>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</si>
  <si>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</si>
  <si>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</si>
  <si>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</si>
  <si>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</si>
  <si>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</si>
  <si>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</si>
  <si>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</si>
  <si>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</si>
  <si>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</si>
  <si>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</si>
  <si>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</si>
  <si>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</si>
  <si>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</si>
  <si>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</si>
  <si>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</si>
  <si>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</si>
  <si>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</si>
  <si>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</si>
  <si>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</si>
  <si>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</si>
  <si>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</si>
  <si>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</si>
  <si>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</si>
  <si>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</si>
  <si>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</si>
  <si>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</si>
  <si>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</si>
  <si>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</si>
  <si>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</si>
  <si>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</si>
  <si>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</si>
  <si>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</si>
  <si>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</si>
  <si>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</si>
  <si>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</si>
  <si>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</si>
  <si>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</si>
  <si>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</si>
  <si>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</si>
  <si>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</si>
  <si>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</si>
  <si>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</si>
  <si>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</si>
  <si>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</si>
  <si>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</si>
  <si>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</si>
  <si>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</si>
  <si>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</si>
  <si>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</si>
  <si>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</si>
  <si>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</si>
  <si>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</si>
  <si>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</si>
  <si>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</si>
  <si>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</si>
  <si>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</si>
  <si>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</si>
  <si>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</si>
  <si>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</si>
  <si>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</si>
  <si>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</si>
  <si>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</si>
  <si>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</si>
  <si>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</si>
  <si>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</si>
  <si>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</si>
  <si>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</si>
  <si>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</si>
  <si>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</si>
  <si>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</si>
  <si>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</si>
  <si>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</si>
  <si>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</si>
  <si>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</si>
  <si>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</si>
  <si>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</si>
  <si>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</si>
  <si>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</si>
  <si>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</si>
  <si>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</si>
  <si>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</si>
  <si>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</si>
  <si>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</si>
  <si>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</si>
  <si>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</si>
  <si>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</si>
  <si>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</si>
  <si>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</si>
  <si>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</si>
  <si>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</si>
  <si>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</si>
  <si>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</si>
  <si>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</si>
  <si>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</si>
  <si>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</si>
  <si>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</si>
  <si>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</si>
  <si>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</si>
  <si>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</si>
  <si>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</si>
  <si>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</si>
  <si>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</si>
  <si>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</si>
  <si>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</si>
  <si>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</si>
  <si>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</si>
  <si>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</si>
  <si>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</si>
  <si>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</si>
  <si>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</si>
  <si>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</si>
  <si>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</si>
  <si>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</si>
  <si>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</si>
  <si>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</si>
  <si>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</si>
  <si>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</si>
  <si>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</si>
  <si>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</si>
  <si>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</si>
  <si>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</si>
  <si>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</si>
  <si>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</si>
  <si>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</si>
  <si>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</si>
  <si>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</si>
  <si>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</si>
  <si>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</si>
  <si>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</si>
  <si>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</si>
  <si>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</si>
  <si>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</si>
  <si>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</si>
  <si>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</si>
  <si>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</si>
  <si>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</si>
  <si>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</si>
  <si>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</si>
  <si>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</si>
  <si>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</si>
  <si>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</si>
  <si>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</si>
  <si>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</si>
  <si>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</si>
  <si>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</si>
  <si>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</si>
  <si>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</si>
  <si>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</si>
  <si>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</si>
  <si>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</si>
  <si>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</si>
  <si>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</si>
  <si>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</si>
  <si>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</si>
  <si>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</si>
  <si>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</si>
  <si>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</si>
  <si>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</si>
  <si>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</si>
  <si>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</si>
  <si>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</si>
  <si>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</si>
  <si>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</si>
  <si>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</si>
  <si>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</si>
  <si>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</si>
  <si>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</si>
  <si>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</si>
  <si>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</si>
  <si>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</si>
  <si>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</si>
  <si>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</si>
  <si>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</si>
  <si>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</si>
  <si>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</si>
  <si>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</si>
  <si>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</si>
  <si>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</si>
  <si>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</si>
  <si>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</si>
  <si>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</si>
  <si>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</si>
  <si>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</si>
  <si>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</si>
  <si>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</si>
  <si>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</si>
  <si>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</si>
  <si>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</si>
  <si>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</si>
  <si>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</si>
  <si>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</si>
  <si>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</si>
  <si>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</si>
  <si>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</si>
  <si>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</si>
  <si>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</si>
  <si>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</si>
  <si>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</si>
  <si>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</si>
  <si>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</si>
  <si>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</si>
  <si>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</si>
  <si>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</si>
  <si>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</si>
  <si>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</si>
  <si>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</si>
  <si>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</si>
  <si>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</si>
  <si>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</si>
  <si>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</si>
  <si>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</si>
  <si>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</si>
  <si>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</si>
  <si>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</si>
  <si>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</si>
  <si>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</si>
  <si>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</si>
  <si>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</si>
  <si>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</si>
  <si>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</si>
  <si>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</si>
  <si>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</si>
  <si>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</si>
  <si>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</si>
  <si>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</si>
  <si>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</si>
  <si>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</si>
  <si>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</si>
  <si>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</si>
  <si>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</si>
  <si>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</si>
  <si>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</si>
  <si>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</si>
  <si>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</si>
  <si>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</si>
  <si>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</si>
  <si>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</si>
  <si>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</si>
  <si>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</si>
  <si>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</si>
  <si>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</si>
  <si>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</si>
  <si>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</si>
  <si>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</si>
  <si>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</si>
  <si>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</si>
  <si>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</si>
  <si>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</si>
  <si>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</si>
  <si>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</si>
  <si>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</si>
  <si>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</si>
  <si>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</si>
  <si>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</si>
  <si>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</si>
  <si>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</si>
  <si>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</si>
  <si>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</si>
  <si>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</si>
  <si>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</si>
  <si>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</si>
  <si>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</si>
  <si>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</si>
  <si>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</si>
  <si>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</si>
  <si>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</si>
  <si>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</si>
  <si>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</si>
  <si>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</si>
  <si>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</si>
  <si>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</si>
  <si>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</si>
  <si>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</si>
  <si>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</si>
  <si>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</si>
  <si>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</si>
  <si>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</si>
  <si>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</si>
  <si>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</si>
  <si>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</si>
  <si>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</si>
  <si>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</si>
  <si>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</si>
  <si>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</si>
  <si>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</si>
  <si>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</si>
  <si>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</si>
  <si>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</si>
  <si>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</si>
  <si>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</si>
  <si>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</si>
  <si>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</si>
  <si>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</si>
  <si>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</si>
  <si>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</si>
  <si>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</si>
  <si>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</si>
  <si>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</si>
  <si>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</si>
  <si>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</si>
  <si>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</si>
  <si>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</si>
  <si>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</si>
  <si>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</si>
  <si>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</si>
  <si>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</si>
  <si>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</si>
  <si>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</si>
  <si>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</si>
  <si>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</si>
  <si>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</si>
  <si>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</si>
  <si>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</si>
  <si>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</si>
  <si>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</si>
  <si>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</si>
  <si>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</si>
  <si>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</si>
  <si>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</si>
  <si>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</si>
  <si>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</si>
  <si>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</si>
  <si>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</si>
  <si>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</si>
  <si>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</si>
  <si>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</si>
  <si>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</si>
  <si>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</si>
  <si>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</si>
  <si>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</si>
  <si>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</si>
  <si>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</si>
  <si>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</si>
  <si>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</si>
  <si>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</si>
  <si>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</si>
  <si>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</si>
  <si>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</si>
  <si>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</si>
  <si>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</si>
  <si>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</si>
  <si>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</si>
  <si>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</si>
  <si>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</si>
  <si>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</si>
  <si>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</si>
  <si>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</si>
  <si>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</si>
  <si>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</si>
  <si>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</si>
  <si>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</si>
  <si>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</si>
  <si>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</si>
  <si>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</si>
  <si>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</si>
  <si>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</si>
  <si>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</si>
  <si>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</si>
  <si>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</si>
  <si>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</si>
  <si>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</si>
  <si>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</si>
  <si>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</si>
  <si>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</si>
  <si>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</si>
  <si>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</si>
  <si>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</si>
  <si>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</si>
  <si>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</si>
  <si>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</si>
  <si>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</si>
  <si>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</si>
  <si>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</si>
  <si>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</si>
  <si>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</si>
  <si>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</si>
  <si>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</si>
  <si>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</si>
  <si>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</si>
  <si>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</si>
  <si>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</si>
  <si>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</si>
  <si>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</si>
  <si>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</si>
  <si>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</si>
  <si>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</si>
  <si>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</si>
  <si>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</si>
  <si>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</si>
  <si>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</si>
  <si>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</si>
  <si>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</si>
  <si>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</si>
  <si>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</si>
  <si>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</si>
  <si>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</si>
  <si>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</si>
  <si>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</si>
  <si>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</si>
  <si>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</si>
  <si>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</si>
  <si>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</si>
  <si>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</si>
  <si>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</si>
  <si>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</si>
  <si>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</si>
  <si>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</si>
  <si>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</si>
  <si>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</si>
  <si>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</si>
  <si>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</si>
  <si>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</si>
  <si>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</si>
  <si>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</si>
  <si>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</si>
  <si>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</si>
  <si>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</si>
  <si>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</si>
  <si>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</si>
  <si>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</si>
  <si>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</si>
  <si>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</si>
  <si>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</si>
  <si>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</si>
  <si>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</si>
  <si>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</si>
  <si>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</si>
  <si>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</si>
  <si>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</si>
  <si>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</si>
  <si>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</si>
  <si>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</si>
  <si>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</si>
  <si>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</si>
  <si>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</si>
  <si>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</si>
  <si>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</si>
  <si>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</si>
  <si>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</si>
  <si>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</si>
  <si>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</si>
  <si>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</si>
  <si>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</si>
  <si>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</si>
  <si>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</si>
  <si>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</si>
  <si>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</si>
  <si>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</si>
  <si>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</si>
  <si>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</si>
  <si>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</si>
  <si>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</si>
  <si>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</si>
  <si>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</si>
  <si>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</si>
  <si>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</si>
  <si>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</si>
  <si>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</si>
  <si>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</si>
  <si>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</si>
  <si>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</si>
  <si>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</si>
  <si>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</si>
  <si>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</si>
  <si>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</si>
  <si>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</si>
  <si>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</si>
  <si>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</si>
  <si>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</si>
  <si>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</si>
  <si>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</si>
  <si>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</si>
  <si>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</si>
  <si>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</si>
  <si>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</si>
  <si>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</si>
  <si>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</si>
  <si>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</si>
  <si>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</si>
  <si>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</si>
  <si>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</si>
  <si>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</si>
  <si>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</si>
  <si>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</si>
  <si>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</si>
  <si>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</si>
  <si>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</si>
  <si>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</si>
  <si>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</si>
  <si>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</si>
  <si>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</si>
  <si>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</si>
  <si>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</si>
  <si>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</si>
  <si>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</si>
  <si>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</si>
  <si>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</si>
  <si>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</si>
  <si>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</si>
  <si>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</si>
  <si>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</si>
  <si>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</si>
  <si>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</si>
  <si>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</si>
  <si>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</si>
  <si>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</si>
  <si>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</si>
  <si>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</si>
  <si>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</si>
  <si>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</si>
  <si>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</si>
  <si>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</si>
  <si>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</si>
  <si>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</si>
  <si>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</si>
  <si>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</si>
  <si>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</si>
  <si>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</si>
  <si>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</si>
  <si>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</si>
  <si>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</si>
  <si>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</si>
  <si>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</si>
  <si>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</si>
  <si>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</si>
  <si>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</si>
  <si>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</si>
  <si>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</si>
  <si>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</si>
  <si>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</si>
  <si>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</si>
  <si>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</si>
  <si>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</si>
  <si>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</si>
  <si>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</si>
  <si>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</si>
  <si>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</si>
  <si>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</si>
  <si>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</si>
  <si>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</si>
  <si>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</si>
  <si>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</si>
  <si>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</si>
  <si>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</si>
  <si>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</si>
  <si>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</si>
  <si>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</si>
  <si>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</si>
  <si>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</si>
  <si>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</si>
  <si>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</si>
  <si>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</si>
  <si>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</si>
  <si>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</si>
  <si>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</si>
  <si>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</si>
  <si>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</si>
  <si>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</si>
  <si>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</si>
  <si>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</si>
  <si>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</si>
  <si>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</si>
  <si>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</si>
  <si>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</si>
  <si>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</si>
  <si>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</si>
  <si>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</si>
  <si>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</si>
  <si>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</si>
  <si>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</si>
  <si>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</si>
  <si>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</si>
  <si>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</si>
  <si>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</si>
  <si>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</si>
  <si>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</si>
  <si>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</si>
  <si>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</si>
  <si>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</si>
  <si>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</si>
  <si>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</si>
  <si>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</si>
  <si>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</si>
  <si>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</si>
  <si>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</si>
  <si>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</si>
  <si>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</si>
  <si>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</si>
  <si>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</si>
  <si>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</si>
  <si>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</si>
  <si>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</si>
  <si>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</si>
  <si>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</si>
  <si>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</si>
  <si>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</si>
  <si>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</si>
  <si>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</si>
  <si>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</si>
  <si>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</si>
  <si>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</si>
  <si>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</si>
  <si>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</si>
  <si>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</si>
  <si>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</si>
  <si>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</si>
  <si>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</si>
  <si>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</si>
  <si>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</si>
  <si>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</si>
  <si>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</si>
  <si>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</si>
  <si>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</si>
  <si>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</si>
  <si>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</si>
  <si>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</si>
  <si>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</si>
  <si>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</si>
  <si>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</si>
  <si>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</si>
  <si>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</si>
  <si>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</si>
  <si>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</si>
  <si>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</si>
  <si>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</si>
  <si>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</si>
  <si>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</si>
  <si>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</si>
  <si>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</si>
  <si>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</si>
  <si>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</si>
  <si>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</si>
  <si>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</si>
  <si>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</si>
  <si>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</si>
  <si>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</si>
  <si>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</si>
  <si>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</si>
  <si>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</si>
  <si>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</si>
  <si>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</si>
  <si>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</si>
  <si>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</si>
  <si>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</si>
  <si>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</si>
  <si>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</si>
  <si>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</si>
  <si>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</si>
  <si>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</si>
  <si>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</si>
  <si>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</si>
  <si>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</si>
  <si>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</si>
  <si>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</si>
  <si>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</si>
  <si>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</si>
  <si>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</si>
  <si>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</si>
  <si>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</si>
  <si>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</si>
  <si>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</si>
  <si>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</si>
  <si>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</si>
  <si>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</si>
  <si>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</si>
  <si>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</si>
  <si>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</si>
  <si>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</si>
  <si>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</si>
  <si>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</si>
  <si>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</si>
  <si>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</si>
  <si>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</si>
  <si>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</si>
  <si>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</si>
  <si>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</si>
  <si>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</si>
  <si>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</si>
  <si>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</si>
  <si>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</si>
  <si>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</si>
  <si>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</si>
  <si>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</si>
  <si>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</si>
  <si>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</si>
  <si>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</si>
  <si>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</si>
  <si>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</si>
  <si>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</si>
  <si>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</si>
  <si>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</si>
  <si>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</si>
  <si>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</si>
  <si>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</si>
  <si>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</si>
  <si>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</si>
  <si>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</si>
  <si>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</si>
  <si>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</si>
  <si>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</si>
  <si>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</si>
  <si>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</si>
  <si>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</si>
  <si>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</si>
  <si>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</si>
  <si>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</si>
  <si>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</si>
  <si>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</si>
  <si>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</si>
  <si>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</si>
  <si>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</si>
  <si>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</si>
  <si>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</si>
  <si>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</si>
  <si>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</si>
  <si>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</si>
  <si>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</si>
  <si>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</si>
  <si>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</si>
  <si>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</si>
  <si>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</si>
  <si>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</si>
  <si>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</si>
  <si>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</si>
  <si>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</si>
  <si>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</si>
  <si>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</si>
  <si>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</si>
  <si>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</si>
  <si>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</si>
  <si>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</si>
  <si>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</si>
  <si>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</si>
  <si>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</si>
  <si>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</si>
  <si>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</si>
  <si>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</si>
  <si>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</si>
  <si>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</si>
  <si>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</si>
  <si>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</si>
  <si>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</si>
  <si>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</si>
  <si>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</si>
  <si>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</si>
  <si>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</si>
  <si>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</si>
  <si>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</si>
  <si>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</si>
  <si>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</si>
  <si>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</si>
  <si>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</si>
  <si>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</si>
  <si>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</si>
  <si>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</si>
  <si>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</si>
  <si>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</si>
  <si>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</si>
  <si>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</si>
  <si>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</si>
  <si>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</si>
  <si>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</si>
  <si>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</si>
  <si>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</si>
  <si>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</si>
  <si>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</si>
  <si>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</si>
  <si>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</si>
  <si>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</si>
  <si>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</si>
  <si>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</si>
  <si>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</si>
  <si>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</si>
  <si>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</si>
  <si>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</si>
  <si>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</si>
  <si>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</si>
  <si>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</si>
  <si>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</si>
  <si>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</si>
  <si>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</si>
  <si>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</si>
  <si>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</si>
  <si>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</si>
  <si>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</si>
  <si>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</si>
  <si>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</si>
  <si>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</si>
  <si>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</si>
  <si>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</si>
  <si>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</si>
  <si>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</si>
  <si>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</si>
  <si>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</si>
  <si>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</si>
  <si>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</si>
  <si>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</si>
  <si>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</si>
  <si>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</si>
  <si>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</si>
  <si>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</si>
  <si>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</si>
  <si>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</si>
  <si>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</si>
  <si>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</si>
  <si>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</si>
  <si>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</si>
  <si>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</si>
  <si>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</si>
  <si>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</si>
  <si>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</si>
  <si>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</si>
  <si>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</si>
  <si>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</si>
  <si>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</si>
  <si>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</si>
  <si>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</si>
  <si>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</si>
  <si>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</si>
  <si>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</si>
  <si>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</si>
  <si>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</si>
  <si>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</si>
  <si>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</si>
  <si>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</si>
  <si>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</si>
  <si>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</si>
  <si>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</si>
  <si>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</si>
  <si>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</si>
  <si>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</si>
  <si>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</si>
  <si>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</si>
  <si>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</si>
  <si>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</si>
  <si>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</si>
  <si>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</si>
  <si>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</si>
  <si>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</si>
  <si>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</si>
  <si>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</si>
  <si>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</si>
  <si>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</si>
  <si>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</si>
  <si>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</si>
  <si>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</si>
  <si>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</si>
  <si>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</si>
  <si>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</si>
  <si>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</si>
  <si>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</si>
  <si>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</si>
  <si>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</si>
  <si>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</si>
  <si>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</si>
  <si>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</si>
  <si>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</si>
  <si>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</si>
  <si>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</si>
  <si>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</si>
  <si>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</si>
  <si>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</si>
  <si>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</si>
  <si>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</si>
  <si>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</si>
  <si>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</si>
  <si>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</si>
  <si>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</si>
  <si>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</si>
  <si>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</si>
  <si>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</si>
  <si>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</si>
  <si>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</si>
  <si>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</si>
  <si>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</si>
  <si>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</si>
  <si>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</si>
  <si>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</si>
  <si>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</si>
  <si>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</si>
  <si>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</si>
  <si>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</si>
  <si>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</si>
  <si>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</si>
  <si>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</si>
  <si>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</si>
  <si>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</si>
  <si>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</si>
  <si>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</si>
  <si>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</si>
  <si>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</si>
  <si>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</si>
  <si>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</si>
  <si>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</si>
  <si>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</si>
  <si>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</si>
  <si>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</si>
  <si>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</si>
  <si>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</si>
  <si>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</si>
  <si>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</si>
  <si>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</si>
  <si>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</si>
  <si>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</si>
  <si>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</si>
  <si>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</si>
  <si>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</si>
  <si>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</si>
  <si>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</si>
  <si>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</si>
  <si>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</si>
  <si>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</si>
  <si>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</si>
  <si>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</si>
  <si>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</si>
  <si>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</si>
  <si>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</si>
  <si>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</si>
  <si>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</si>
  <si>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</si>
  <si>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</si>
  <si>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</si>
  <si>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</si>
  <si>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</si>
  <si>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</si>
  <si>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</si>
  <si>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</si>
  <si>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</si>
  <si>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</si>
  <si>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</si>
  <si>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</si>
  <si>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</si>
  <si>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</si>
  <si>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</si>
  <si>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</si>
  <si>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</si>
  <si>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</si>
  <si>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</si>
  <si>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</si>
  <si>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</si>
  <si>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</si>
  <si>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</si>
  <si>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</si>
  <si>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</si>
  <si>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</si>
  <si>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</si>
  <si>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</si>
  <si>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</si>
  <si>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</si>
  <si>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</si>
  <si>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</si>
  <si>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</si>
  <si>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</si>
  <si>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</si>
  <si>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</si>
  <si>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</si>
  <si>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</si>
  <si>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</si>
  <si>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</si>
  <si>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</si>
  <si>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</si>
  <si>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</si>
  <si>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</si>
  <si>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</si>
  <si>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</si>
  <si>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</si>
  <si>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</si>
  <si>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</si>
  <si>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</si>
  <si>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</si>
  <si>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</si>
  <si>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</si>
  <si>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</si>
  <si>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</si>
  <si>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</si>
  <si>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</si>
  <si>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</si>
  <si>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</si>
  <si>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</si>
  <si>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</si>
  <si>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</si>
  <si>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</si>
  <si>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</si>
  <si>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</si>
  <si>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</si>
  <si>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</si>
  <si>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</si>
  <si>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</si>
  <si>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</si>
  <si>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</si>
  <si>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</si>
  <si>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</si>
  <si>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</si>
  <si>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</si>
  <si>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</si>
  <si>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</si>
  <si>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</si>
  <si>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</si>
  <si>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</si>
  <si>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</si>
  <si>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</si>
  <si>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</si>
  <si>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</si>
  <si>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</si>
  <si>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</si>
  <si>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</si>
  <si>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</si>
  <si>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</si>
  <si>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</si>
  <si>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</si>
  <si>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</si>
  <si>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</si>
  <si>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</si>
  <si>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</si>
  <si>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</si>
  <si>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</si>
  <si>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</si>
  <si>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</si>
  <si>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</si>
  <si>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</si>
  <si>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</si>
  <si>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</si>
  <si>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</si>
  <si>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</si>
  <si>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</si>
  <si>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</si>
  <si>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</si>
  <si>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</si>
  <si>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</si>
  <si>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</si>
  <si>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</si>
  <si>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</si>
  <si>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</si>
  <si>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</si>
  <si>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</si>
  <si>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</si>
  <si>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</si>
  <si>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</si>
  <si>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</si>
  <si>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</si>
  <si>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</si>
  <si>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</si>
  <si>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</si>
  <si>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</si>
  <si>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</si>
  <si>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</si>
  <si>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</si>
  <si>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</si>
  <si>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</si>
  <si>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</si>
  <si>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</si>
  <si>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</si>
  <si>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</si>
  <si>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</si>
  <si>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</si>
  <si>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</si>
  <si>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</si>
  <si>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</si>
  <si>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</si>
  <si>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</si>
  <si>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</si>
  <si>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</si>
  <si>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</si>
  <si>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</si>
  <si>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</si>
  <si>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</si>
  <si>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</si>
  <si>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</si>
  <si>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</si>
  <si>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</si>
  <si>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</si>
  <si>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</si>
  <si>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</si>
  <si>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</si>
  <si>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</si>
  <si>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</si>
  <si>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</si>
  <si>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</si>
  <si>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</si>
  <si>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</si>
  <si>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</si>
  <si>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</si>
  <si>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</si>
  <si>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</si>
  <si>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</si>
  <si>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</si>
  <si>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</si>
  <si>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</si>
  <si>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</si>
  <si>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</si>
  <si>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</si>
  <si>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</si>
  <si>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</si>
  <si>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</si>
  <si>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</si>
  <si>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</si>
  <si>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</si>
  <si>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</si>
  <si>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</si>
  <si>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</si>
  <si>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</si>
  <si>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</si>
  <si>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</si>
  <si>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</si>
  <si>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</si>
  <si>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</si>
  <si>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</si>
  <si>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</si>
  <si>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</si>
  <si>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</si>
  <si>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</si>
  <si>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</si>
  <si>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</si>
  <si>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</si>
  <si>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</si>
  <si>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</si>
  <si>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</si>
  <si>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</si>
  <si>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</si>
  <si>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</si>
  <si>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</si>
  <si>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</si>
  <si>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</si>
  <si>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</si>
  <si>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</si>
  <si>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</si>
  <si>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</si>
  <si>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</si>
  <si>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</si>
  <si>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</si>
  <si>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</si>
  <si>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</si>
  <si>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</si>
  <si>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</si>
  <si>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</si>
  <si>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</si>
  <si>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</si>
  <si>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</si>
  <si>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</si>
  <si>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</si>
  <si>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</si>
  <si>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</si>
  <si>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</si>
  <si>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</si>
  <si>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</si>
  <si>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</si>
  <si>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</si>
  <si>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</si>
  <si>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</si>
  <si>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</si>
  <si>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</si>
  <si>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</si>
  <si>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</si>
  <si>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</si>
  <si>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</si>
  <si>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</si>
  <si>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</si>
  <si>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</si>
  <si>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</si>
  <si>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</si>
  <si>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</si>
  <si>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</si>
  <si>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</si>
  <si>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</si>
  <si>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</si>
  <si>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</si>
  <si>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</si>
  <si>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</si>
  <si>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</si>
  <si>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</si>
  <si>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</si>
  <si>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</si>
  <si>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</si>
  <si>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</si>
  <si>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</si>
  <si>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</si>
  <si>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</si>
  <si>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</si>
  <si>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</si>
  <si>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</si>
  <si>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</si>
  <si>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</si>
  <si>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</si>
  <si>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</si>
  <si>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</si>
  <si>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</si>
  <si>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</si>
  <si>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</si>
  <si>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</si>
  <si>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</si>
  <si>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</si>
  <si>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</si>
  <si>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</si>
  <si>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</si>
  <si>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</si>
  <si>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</si>
  <si>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</si>
  <si>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</si>
  <si>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</si>
  <si>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</si>
  <si>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</si>
  <si>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</si>
  <si>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</si>
  <si>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</si>
  <si>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</si>
  <si>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</si>
  <si>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</si>
  <si>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</si>
  <si>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</si>
  <si>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</si>
  <si>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</si>
  <si>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</si>
  <si>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</si>
  <si>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</si>
  <si>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</si>
  <si>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</si>
  <si>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</si>
  <si>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</si>
  <si>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</si>
  <si>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</si>
  <si>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</si>
  <si>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</si>
  <si>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</si>
  <si>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</si>
  <si>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</si>
  <si>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</si>
  <si>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</si>
  <si>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</si>
  <si>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</si>
  <si>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</si>
  <si>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</si>
  <si>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</si>
  <si>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</si>
  <si>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</si>
  <si>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</si>
  <si>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</si>
  <si>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</si>
  <si>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</si>
  <si>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</si>
  <si>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</si>
  <si>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</si>
  <si>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</si>
  <si>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</si>
  <si>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</si>
  <si>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</si>
  <si>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</si>
  <si>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</si>
  <si>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</si>
  <si>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</si>
  <si>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</si>
  <si>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</si>
  <si>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</si>
  <si>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</si>
  <si>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</si>
  <si>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</si>
  <si>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</si>
  <si>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</si>
  <si>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</si>
  <si>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</si>
  <si>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</si>
  <si>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</si>
  <si>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</si>
  <si>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</si>
  <si>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</si>
  <si>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</si>
  <si>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</si>
  <si>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</si>
  <si>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</si>
  <si>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</si>
  <si>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</si>
  <si>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</si>
  <si>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</si>
  <si>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</si>
  <si>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</si>
  <si>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</si>
  <si>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</si>
  <si>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</si>
  <si>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</si>
  <si>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</si>
  <si>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</si>
  <si>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</si>
  <si>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</si>
  <si>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</si>
  <si>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</si>
  <si>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</si>
  <si>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</si>
  <si>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</si>
  <si>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</si>
  <si>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</si>
  <si>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</si>
  <si>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</si>
  <si>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</si>
  <si>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</si>
  <si>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</si>
  <si>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</si>
  <si>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</si>
  <si>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</si>
  <si>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</si>
  <si>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</si>
  <si>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</si>
  <si>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</si>
  <si>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</si>
  <si>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</si>
  <si>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</si>
  <si>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</si>
  <si>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</si>
  <si>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</si>
  <si>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</si>
  <si>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</si>
  <si>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</si>
  <si>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</si>
  <si>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</si>
  <si>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</si>
  <si>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</si>
  <si>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</si>
  <si>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</si>
  <si>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</si>
  <si>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</si>
  <si>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</si>
  <si>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</si>
  <si>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</si>
  <si>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</si>
  <si>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</si>
  <si>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</si>
  <si>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</si>
  <si>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</si>
  <si>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</si>
  <si>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</si>
  <si>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</si>
  <si>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</si>
  <si>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</si>
  <si>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</si>
  <si>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</si>
  <si>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</si>
  <si>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</si>
  <si>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</si>
  <si>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</si>
  <si>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</si>
  <si>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</si>
  <si>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</si>
  <si>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</si>
  <si>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</si>
  <si>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</si>
  <si>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</si>
  <si>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</si>
  <si>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</si>
  <si>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</si>
  <si>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</si>
  <si>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</si>
  <si>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</si>
  <si>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</si>
  <si>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</si>
  <si>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</si>
  <si>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</si>
  <si>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</si>
  <si>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</si>
  <si>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</si>
  <si>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</si>
  <si>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</si>
  <si>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</si>
  <si>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</si>
  <si>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</si>
  <si>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</si>
  <si>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</si>
  <si>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</si>
  <si>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</si>
  <si>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</si>
  <si>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</si>
  <si>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</si>
  <si>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</si>
  <si>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</si>
  <si>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</si>
  <si>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</si>
  <si>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</si>
  <si>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</si>
  <si>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</si>
  <si>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</si>
  <si>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</si>
  <si>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</si>
  <si>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</si>
  <si>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</si>
  <si>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</si>
  <si>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</si>
  <si>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</si>
  <si>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</si>
  <si>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</si>
  <si>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</si>
  <si>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</si>
  <si>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</si>
  <si>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</si>
  <si>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</si>
  <si>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</si>
  <si>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</si>
  <si>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</si>
  <si>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</si>
  <si>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</si>
  <si>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</si>
  <si>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</si>
  <si>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</si>
  <si>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</si>
  <si>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</si>
  <si>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</si>
  <si>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</si>
  <si>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</si>
  <si>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</si>
  <si>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</si>
  <si>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</si>
  <si>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</si>
  <si>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</si>
  <si>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</si>
  <si>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</si>
  <si>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</si>
  <si>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</si>
  <si>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</si>
  <si>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</si>
  <si>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</si>
  <si>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</si>
  <si>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</si>
  <si>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</si>
  <si>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</si>
  <si>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</si>
  <si>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</si>
  <si>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</si>
  <si>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</si>
  <si>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</si>
  <si>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</si>
  <si>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</si>
  <si>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</si>
  <si>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</si>
  <si>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</si>
  <si>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</si>
  <si>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</si>
  <si>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</si>
  <si>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</si>
  <si>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</si>
  <si>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</si>
  <si>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</si>
  <si>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</si>
  <si>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</si>
  <si>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</si>
  <si>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</si>
  <si>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</si>
  <si>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</si>
  <si>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</si>
  <si>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</si>
  <si>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</si>
  <si>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</si>
  <si>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</si>
  <si>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</si>
  <si>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</si>
  <si>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</si>
  <si>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</si>
  <si>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</si>
  <si>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</si>
  <si>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</si>
  <si>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</si>
  <si>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</si>
  <si>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</si>
  <si>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</si>
  <si>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</si>
  <si>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</si>
  <si>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</si>
  <si>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</si>
  <si>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</si>
  <si>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</si>
  <si>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</si>
  <si>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</si>
  <si>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</si>
  <si>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</si>
  <si>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</si>
  <si>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</si>
  <si>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</si>
  <si>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</si>
  <si>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</si>
  <si>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</si>
  <si>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</si>
  <si>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</si>
  <si>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</si>
  <si>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</si>
  <si>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</si>
  <si>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</si>
  <si>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</si>
  <si>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</si>
  <si>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</si>
  <si>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</si>
  <si>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</si>
  <si>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</si>
  <si>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</si>
  <si>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</si>
  <si>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</si>
  <si>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</si>
  <si>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</si>
  <si>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</si>
  <si>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</si>
  <si>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</si>
  <si>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</si>
  <si>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</si>
  <si>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</si>
  <si>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</si>
  <si>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</si>
  <si>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</si>
  <si>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</si>
  <si>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</si>
  <si>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</si>
  <si>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</si>
  <si>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</si>
  <si>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</si>
  <si>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</si>
  <si>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</si>
  <si>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</si>
  <si>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</si>
  <si>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</si>
  <si>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</si>
  <si>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</si>
  <si>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</si>
  <si>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</si>
  <si>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</si>
  <si>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</si>
  <si>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</si>
  <si>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</si>
  <si>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</si>
  <si>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</si>
  <si>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</si>
  <si>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</si>
  <si>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</si>
  <si>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</si>
  <si>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</si>
  <si>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</si>
  <si>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</si>
  <si>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</si>
  <si>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</si>
  <si>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</si>
  <si>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</si>
  <si>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</si>
  <si>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</si>
  <si>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</si>
  <si>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</si>
  <si>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</si>
  <si>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</si>
  <si>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</si>
  <si>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</si>
  <si>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</si>
  <si>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</si>
  <si>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</si>
  <si>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</si>
  <si>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</si>
  <si>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</si>
  <si>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</si>
  <si>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</si>
  <si>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</si>
  <si>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</si>
  <si>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</si>
  <si>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</si>
  <si>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</si>
  <si>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</si>
  <si>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</si>
  <si>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</si>
  <si>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</si>
  <si>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</si>
  <si>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</si>
  <si>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</si>
  <si>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</si>
  <si>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</si>
  <si>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</si>
  <si>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</si>
  <si>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</si>
  <si>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</si>
  <si>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</si>
  <si>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</si>
  <si>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</si>
  <si>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</si>
  <si>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</si>
  <si>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</si>
  <si>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</si>
  <si>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</si>
  <si>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</si>
  <si>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</si>
  <si>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</si>
  <si>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</si>
  <si>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</si>
  <si>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</si>
  <si>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</si>
  <si>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</si>
  <si>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</si>
  <si>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</si>
  <si>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</si>
  <si>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</si>
  <si>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</si>
  <si>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</si>
  <si>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</si>
  <si>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</si>
  <si>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</si>
  <si>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</si>
  <si>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</si>
  <si>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</si>
  <si>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</si>
  <si>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</si>
  <si>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</si>
  <si>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</si>
  <si>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</si>
  <si>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</si>
  <si>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</si>
  <si>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</si>
  <si>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</si>
  <si>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</si>
  <si>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</si>
  <si>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</si>
  <si>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</si>
  <si>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</si>
  <si>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</si>
  <si>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</si>
  <si>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</si>
  <si>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</si>
  <si>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</si>
  <si>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</si>
  <si>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</si>
  <si>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</si>
  <si>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</si>
  <si>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</si>
  <si>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</si>
  <si>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</si>
  <si>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</si>
  <si>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</si>
  <si>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</si>
  <si>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</si>
  <si>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</si>
  <si>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</si>
  <si>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</si>
  <si>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</si>
  <si>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</si>
  <si>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</si>
  <si>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</si>
  <si>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</si>
  <si>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</si>
  <si>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</si>
  <si>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</si>
  <si>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</si>
  <si>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</si>
  <si>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</si>
  <si>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</si>
  <si>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</si>
  <si>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</si>
  <si>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</si>
  <si>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</si>
  <si>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</si>
  <si>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</si>
  <si>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</si>
  <si>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</si>
  <si>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</si>
  <si>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</si>
  <si>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</si>
  <si>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</si>
  <si>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</si>
  <si>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</si>
  <si>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</si>
  <si>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</si>
  <si>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</si>
  <si>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</si>
  <si>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</si>
  <si>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</si>
  <si>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</si>
  <si>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</si>
  <si>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</si>
  <si>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</si>
  <si>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</si>
  <si>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</si>
  <si>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</si>
  <si>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</si>
  <si>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</si>
  <si>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</si>
  <si>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</si>
  <si>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</si>
  <si>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</si>
  <si>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</si>
  <si>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</si>
  <si>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</si>
  <si>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</si>
  <si>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</si>
  <si>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</si>
  <si>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</si>
  <si>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</si>
  <si>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</si>
  <si>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</si>
  <si>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</si>
  <si>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</si>
  <si>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</si>
  <si>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</si>
  <si>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</si>
  <si>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</si>
  <si>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</si>
  <si>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</si>
  <si>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</si>
  <si>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</si>
  <si>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</si>
  <si>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</si>
  <si>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</si>
  <si>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</si>
  <si>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</si>
  <si>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</si>
  <si>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</si>
  <si>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</si>
  <si>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</si>
  <si>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</si>
  <si>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</si>
  <si>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</si>
  <si>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</si>
  <si>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</si>
  <si>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</si>
  <si>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</si>
  <si>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</si>
  <si>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</si>
  <si>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</si>
  <si>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</si>
  <si>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</si>
  <si>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</si>
  <si>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</si>
  <si>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</si>
  <si>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</si>
  <si>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</si>
  <si>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</si>
  <si>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</si>
  <si>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</si>
  <si>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</si>
  <si>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</si>
  <si>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</si>
  <si>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</si>
  <si>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</si>
  <si>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</si>
  <si>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</si>
  <si>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</si>
  <si>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</si>
  <si>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</si>
  <si>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</si>
  <si>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</si>
  <si>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</si>
  <si>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</si>
  <si>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</si>
  <si>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</si>
  <si>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</si>
  <si>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</si>
  <si>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</si>
  <si>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</si>
  <si>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</si>
  <si>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</si>
  <si>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</si>
  <si>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</si>
  <si>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</si>
  <si>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</si>
  <si>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</si>
  <si>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</si>
  <si>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</si>
  <si>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</si>
  <si>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</si>
  <si>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</si>
  <si>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</si>
  <si>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</si>
  <si>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</si>
  <si>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</si>
  <si>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</si>
  <si>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</si>
  <si>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</si>
  <si>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</si>
  <si>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</si>
  <si>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</si>
  <si>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</si>
  <si>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</si>
  <si>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</si>
  <si>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</si>
  <si>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</si>
  <si>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</si>
  <si>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</si>
  <si>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</si>
  <si>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</si>
  <si>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</si>
  <si>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</si>
  <si>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</si>
  <si>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</si>
  <si>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</si>
  <si>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</si>
  <si>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</si>
  <si>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</si>
  <si>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</si>
  <si>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</si>
  <si>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</si>
  <si>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</si>
  <si>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</si>
  <si>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</si>
  <si>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</si>
  <si>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</si>
  <si>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</si>
  <si>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</si>
  <si>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</si>
  <si>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</si>
  <si>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</si>
  <si>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</si>
  <si>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</si>
  <si>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</si>
  <si>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</si>
  <si>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</si>
  <si>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</si>
  <si>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</si>
  <si>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</si>
  <si>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</si>
  <si>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</si>
  <si>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</si>
  <si>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</si>
  <si>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</si>
  <si>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</si>
  <si>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</si>
  <si>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</si>
  <si>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</si>
  <si>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</si>
  <si>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</si>
  <si>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</si>
  <si>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</si>
  <si>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</si>
  <si>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</si>
  <si>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</si>
  <si>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</si>
  <si>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</si>
  <si>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</si>
  <si>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</si>
  <si>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</si>
  <si>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</si>
  <si>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</si>
  <si>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</si>
  <si>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</si>
  <si>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</si>
  <si>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</si>
  <si>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</si>
  <si>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</si>
  <si>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</si>
  <si>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</si>
  <si>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</si>
  <si>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</si>
  <si>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</si>
  <si>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</si>
  <si>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</si>
  <si>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</si>
  <si>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</si>
  <si>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</si>
  <si>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</si>
  <si>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</si>
  <si>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</si>
  <si>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</si>
  <si>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</si>
  <si>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</si>
  <si>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</si>
  <si>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</si>
  <si>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</si>
  <si>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</si>
  <si>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</si>
  <si>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</si>
  <si>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</si>
  <si>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</si>
  <si>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</si>
  <si>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</si>
  <si>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</si>
  <si>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</si>
  <si>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</si>
  <si>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</si>
  <si>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</si>
  <si>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</si>
  <si>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</si>
  <si>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</si>
  <si>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</si>
  <si>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</si>
  <si>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</si>
  <si>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</si>
  <si>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</si>
  <si>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</si>
  <si>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</si>
  <si>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</si>
  <si>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</si>
  <si>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</si>
  <si>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</si>
  <si>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</si>
  <si>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</si>
  <si>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</si>
  <si>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</si>
  <si>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</si>
  <si>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</si>
  <si>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</si>
  <si>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</si>
  <si>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</si>
  <si>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</si>
  <si>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</si>
  <si>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</si>
  <si>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</si>
  <si>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</si>
  <si>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</si>
  <si>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</si>
  <si>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</si>
  <si>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</si>
  <si>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</si>
  <si>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</si>
  <si>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</si>
  <si>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</si>
  <si>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</si>
  <si>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</si>
  <si>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</si>
  <si>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</si>
  <si>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</si>
  <si>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</si>
  <si>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</si>
  <si>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</si>
  <si>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</si>
  <si>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</si>
  <si>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</si>
  <si>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</si>
  <si>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</si>
  <si>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</si>
  <si>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</si>
  <si>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</si>
  <si>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</si>
  <si>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</si>
  <si>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</si>
  <si>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</si>
  <si>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</si>
  <si>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</si>
  <si>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</si>
  <si>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</si>
  <si>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</si>
  <si>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</si>
  <si>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</si>
  <si>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</si>
  <si>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</si>
  <si>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</si>
  <si>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</si>
  <si>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</si>
  <si>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</si>
  <si>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</si>
  <si>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</si>
  <si>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</si>
  <si>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</si>
  <si>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</si>
  <si>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</si>
  <si>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</si>
  <si>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</si>
  <si>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</si>
  <si>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</si>
  <si>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</si>
  <si>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</si>
  <si>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</si>
  <si>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</si>
  <si>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</si>
  <si>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</si>
  <si>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</si>
  <si>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</si>
  <si>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</si>
  <si>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</si>
  <si>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</si>
  <si>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</si>
  <si>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</si>
  <si>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</si>
  <si>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</si>
  <si>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</si>
  <si>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</si>
  <si>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</si>
  <si>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</si>
  <si>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</si>
  <si>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</si>
  <si>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</si>
  <si>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</si>
  <si>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</si>
  <si>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</si>
  <si>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</si>
  <si>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</si>
  <si>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</si>
  <si>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</si>
  <si>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</si>
  <si>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</si>
  <si>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</si>
  <si>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</si>
  <si>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</si>
  <si>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</si>
  <si>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</si>
  <si>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</si>
  <si>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</si>
  <si>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</si>
  <si>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</si>
  <si>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</si>
  <si>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</si>
  <si>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</si>
  <si>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</si>
  <si>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</si>
  <si>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</si>
  <si>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</si>
  <si>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</si>
  <si>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</si>
  <si>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</si>
  <si>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</si>
  <si>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</si>
  <si>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</si>
  <si>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</si>
  <si>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</si>
  <si>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</si>
  <si>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</si>
  <si>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</si>
  <si>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</si>
  <si>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</si>
  <si>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</si>
  <si>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</si>
  <si>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</si>
  <si>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</si>
  <si>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</si>
  <si>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</si>
  <si>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</si>
  <si>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</si>
  <si>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</si>
  <si>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</si>
  <si>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</si>
  <si>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</si>
  <si>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</si>
  <si>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</si>
  <si>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</si>
  <si>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</si>
  <si>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</si>
  <si>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</si>
  <si>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</si>
  <si>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</si>
  <si>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</si>
  <si>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</si>
  <si>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</si>
  <si>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</si>
  <si>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</si>
  <si>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</si>
  <si>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</si>
  <si>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</si>
  <si>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</si>
  <si>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</si>
  <si>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</si>
  <si>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</si>
  <si>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</si>
  <si>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</si>
  <si>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</si>
  <si>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</si>
  <si>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</si>
  <si>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</si>
  <si>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</si>
  <si>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</si>
  <si>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</si>
  <si>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</si>
  <si>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</si>
  <si>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</si>
  <si>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</si>
  <si>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</si>
  <si>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</si>
  <si>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</si>
  <si>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</si>
  <si>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</si>
  <si>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</si>
  <si>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</si>
  <si>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</si>
  <si>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</si>
  <si>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</si>
  <si>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</si>
  <si>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</si>
  <si>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</si>
  <si>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</si>
  <si>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</si>
  <si>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</si>
  <si>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</si>
  <si>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</si>
  <si>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</si>
  <si>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</si>
  <si>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</si>
  <si>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</si>
  <si>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</si>
  <si>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</si>
  <si>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</si>
  <si>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</si>
  <si>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</si>
  <si>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</si>
  <si>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</si>
  <si>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</si>
  <si>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</si>
  <si>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</si>
  <si>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</si>
  <si>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</si>
  <si>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</si>
  <si>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</si>
  <si>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</si>
  <si>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</si>
  <si>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</si>
  <si>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</si>
  <si>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</si>
  <si>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</si>
  <si>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</si>
  <si>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</si>
  <si>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</si>
  <si>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</si>
  <si>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</si>
  <si>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</si>
  <si>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</si>
  <si>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</si>
  <si>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</si>
  <si>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</si>
  <si>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</si>
  <si>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</si>
  <si>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</si>
  <si>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</si>
  <si>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</si>
  <si>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</si>
  <si>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</si>
  <si>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</si>
  <si>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</si>
  <si>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</si>
  <si>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</si>
  <si>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</si>
  <si>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</si>
  <si>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</si>
  <si>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</si>
  <si>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</si>
  <si>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</si>
  <si>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</si>
  <si>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</si>
  <si>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</si>
  <si>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</si>
  <si>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</si>
  <si>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</si>
  <si>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</si>
  <si>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</si>
  <si>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</si>
  <si>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</si>
  <si>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</si>
  <si>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</si>
  <si>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</si>
  <si>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</si>
  <si>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</si>
  <si>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</si>
  <si>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</si>
  <si>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</si>
  <si>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</si>
  <si>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</si>
  <si>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</si>
  <si>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</si>
  <si>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</si>
  <si>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</si>
  <si>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</si>
  <si>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</si>
  <si>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</si>
  <si>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</si>
  <si>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</si>
  <si>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</si>
  <si>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</si>
  <si>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</si>
  <si>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</si>
  <si>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</si>
  <si>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</si>
  <si>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</si>
  <si>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</si>
  <si>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</si>
  <si>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</si>
  <si>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</si>
  <si>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</si>
  <si>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</si>
  <si>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</si>
  <si>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</si>
  <si>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</si>
  <si>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</si>
  <si>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</si>
  <si>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</si>
  <si>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</si>
  <si>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</si>
  <si>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</si>
  <si>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</si>
  <si>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</si>
  <si>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</si>
  <si>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</si>
  <si>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</si>
  <si>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</si>
  <si>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</si>
  <si>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</si>
  <si>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</si>
  <si>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</si>
  <si>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</si>
  <si>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</si>
  <si>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</si>
  <si>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</si>
  <si>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</si>
  <si>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</si>
  <si>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</si>
  <si>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</si>
  <si>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</si>
  <si>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</si>
  <si>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</si>
  <si>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</si>
  <si>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</si>
  <si>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</si>
  <si>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</si>
  <si>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</si>
  <si>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</si>
  <si>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</si>
  <si>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</si>
  <si>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</si>
  <si>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</si>
  <si>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</si>
  <si>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</si>
  <si>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</si>
  <si>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</si>
  <si>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</si>
  <si>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</si>
  <si>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</si>
  <si>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</si>
  <si>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</si>
  <si>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</si>
  <si>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</si>
  <si>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</si>
  <si>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</si>
  <si>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</si>
  <si>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</si>
  <si>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</si>
  <si>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</si>
  <si>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</si>
  <si>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</si>
  <si>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</si>
  <si>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</si>
  <si>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</si>
  <si>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</si>
  <si>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</si>
  <si>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</si>
  <si>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</si>
  <si>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</si>
  <si>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</si>
  <si>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</si>
  <si>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</si>
  <si>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</si>
  <si>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</si>
  <si>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</si>
  <si>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</si>
  <si>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</si>
  <si>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</si>
  <si>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</si>
  <si>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</si>
  <si>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</si>
  <si>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</si>
  <si>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</si>
  <si>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</si>
  <si>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</si>
  <si>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</si>
  <si>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</si>
  <si>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</si>
  <si>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</si>
  <si>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</si>
  <si>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</si>
  <si>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</si>
  <si>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</si>
  <si>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</si>
  <si>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</si>
  <si>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</si>
  <si>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</si>
  <si>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</si>
  <si>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</si>
  <si>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</si>
  <si>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</si>
  <si>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</si>
  <si>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</si>
  <si>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</si>
  <si>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</si>
  <si>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</si>
  <si>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</si>
  <si>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</si>
  <si>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</si>
  <si>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</si>
  <si>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</si>
  <si>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</si>
  <si>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</si>
  <si>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</si>
  <si>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</si>
  <si>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</si>
  <si>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</si>
  <si>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</si>
  <si>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</si>
  <si>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</si>
  <si>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</si>
  <si>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</si>
  <si>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</si>
  <si>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</si>
  <si>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</si>
  <si>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</si>
  <si>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</si>
  <si>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</si>
  <si>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</si>
  <si>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</si>
  <si>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</si>
  <si>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</si>
  <si>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</si>
  <si>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</si>
  <si>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</si>
  <si>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</si>
  <si>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</si>
  <si>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</si>
  <si>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</si>
  <si>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</si>
  <si>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</si>
  <si>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</si>
  <si>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</si>
  <si>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</si>
  <si>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</si>
  <si>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</si>
  <si>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</si>
  <si>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</si>
  <si>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</si>
  <si>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</si>
  <si>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</si>
  <si>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</si>
  <si>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</si>
  <si>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</si>
  <si>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</si>
  <si>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</si>
  <si>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</si>
  <si>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</si>
  <si>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</si>
  <si>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</si>
  <si>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</si>
  <si>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</si>
  <si>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</si>
  <si>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</si>
  <si>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</si>
  <si>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</si>
  <si>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</si>
  <si>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</si>
  <si>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</si>
  <si>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</si>
  <si>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</si>
  <si>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</si>
  <si>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</si>
  <si>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</si>
  <si>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</si>
  <si>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</si>
  <si>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</si>
  <si>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</si>
  <si>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</si>
  <si>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</si>
  <si>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</si>
  <si>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</si>
  <si>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</si>
  <si>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</si>
  <si>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</si>
  <si>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</si>
  <si>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</si>
  <si>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</si>
  <si>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</si>
  <si>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</si>
  <si>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</si>
  <si>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</si>
  <si>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</si>
  <si>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</si>
  <si>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</si>
  <si>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</si>
  <si>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</si>
  <si>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</si>
  <si>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</si>
  <si>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</si>
  <si>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</si>
  <si>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</si>
  <si>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</si>
  <si>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</si>
  <si>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</si>
  <si>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</si>
  <si>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</si>
  <si>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</si>
  <si>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</si>
  <si>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</si>
  <si>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</si>
  <si>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</si>
  <si>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</si>
  <si>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</si>
  <si>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</si>
  <si>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</si>
  <si>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</si>
  <si>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</si>
  <si>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</si>
  <si>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</si>
  <si>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</si>
  <si>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</si>
  <si>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</si>
  <si>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</si>
  <si>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</si>
  <si>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</si>
  <si>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</si>
  <si>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</si>
  <si>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</si>
  <si>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</si>
  <si>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</si>
  <si>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</si>
  <si>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</si>
  <si>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</si>
  <si>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</si>
  <si>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</si>
  <si>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</si>
  <si>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</si>
  <si>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</si>
  <si>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</si>
  <si>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</si>
  <si>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</si>
  <si>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</si>
  <si>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</si>
  <si>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</si>
  <si>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</si>
  <si>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</si>
  <si>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</si>
  <si>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</si>
  <si>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</si>
  <si>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</si>
  <si>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</si>
  <si>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</si>
  <si>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</si>
  <si>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</si>
  <si>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</si>
  <si>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</si>
  <si>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</si>
  <si>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</si>
  <si>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</si>
  <si>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</si>
  <si>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</si>
  <si>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</si>
  <si>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</si>
  <si>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</si>
  <si>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</si>
  <si>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</si>
  <si>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</si>
  <si>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</si>
  <si>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</si>
  <si>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</si>
  <si>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</si>
  <si>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</si>
  <si>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</si>
  <si>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</si>
  <si>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</si>
  <si>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</si>
  <si>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</si>
  <si>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</si>
  <si>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</si>
  <si>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</si>
  <si>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</si>
  <si>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</si>
  <si>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</si>
  <si>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</si>
  <si>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</si>
  <si>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</si>
  <si>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</si>
  <si>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</si>
  <si>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</si>
  <si>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</si>
  <si>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</si>
  <si>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</si>
  <si>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</si>
  <si>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</si>
  <si>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</si>
  <si>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</si>
  <si>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</si>
  <si>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</si>
  <si>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</si>
  <si>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</si>
  <si>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</si>
  <si>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</si>
  <si>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</si>
  <si>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</si>
  <si>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</si>
  <si>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</si>
  <si>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</si>
  <si>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</si>
  <si>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</si>
  <si>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</si>
  <si>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</si>
  <si>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</si>
  <si>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</si>
  <si>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</si>
  <si>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</si>
  <si>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</si>
  <si>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</si>
  <si>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</si>
  <si>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</si>
  <si>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</si>
  <si>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</si>
  <si>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</si>
  <si>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</si>
  <si>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</si>
  <si>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</si>
  <si>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</si>
  <si>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</si>
  <si>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</si>
  <si>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</si>
  <si>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</si>
  <si>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</si>
  <si>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</si>
  <si>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</si>
  <si>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</si>
  <si>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</si>
  <si>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</si>
  <si>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</si>
  <si>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</si>
  <si>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</si>
  <si>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</si>
  <si>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</si>
  <si>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</si>
  <si>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</si>
  <si>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</si>
  <si>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</si>
  <si>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</si>
  <si>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</si>
  <si>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</si>
  <si>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</si>
  <si>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</si>
  <si>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</si>
  <si>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</si>
  <si>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</si>
  <si>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</si>
  <si>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</si>
  <si>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</si>
  <si>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</si>
  <si>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</si>
  <si>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</si>
  <si>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</si>
  <si>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</si>
  <si>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</si>
  <si>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</si>
  <si>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</si>
  <si>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</si>
  <si>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</si>
  <si>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</si>
  <si>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</si>
  <si>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</si>
  <si>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</si>
  <si>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</si>
  <si>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</si>
  <si>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</si>
  <si>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</si>
  <si>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</si>
  <si>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</si>
  <si>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</si>
  <si>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</si>
  <si>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</si>
  <si>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</si>
  <si>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</si>
  <si>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</si>
  <si>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</si>
  <si>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</si>
  <si>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</si>
  <si>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</si>
  <si>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</si>
  <si>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</si>
  <si>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</si>
  <si>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</si>
  <si>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</si>
  <si>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</si>
  <si>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</si>
  <si>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</si>
  <si>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</si>
  <si>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</si>
  <si>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</si>
  <si>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</si>
  <si>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</si>
  <si>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</si>
  <si>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</si>
  <si>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</si>
  <si>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</si>
  <si>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</si>
  <si>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</si>
  <si>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</si>
  <si>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</si>
  <si>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</si>
  <si>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</si>
  <si>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</si>
  <si>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</si>
  <si>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</si>
  <si>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</si>
  <si>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</si>
  <si>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</si>
  <si>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</si>
  <si>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</si>
  <si>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</si>
  <si>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</si>
  <si>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</si>
  <si>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</si>
  <si>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</si>
  <si>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</si>
  <si>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</si>
  <si>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</si>
  <si>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</si>
  <si>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</si>
  <si>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</si>
  <si>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</si>
  <si>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</si>
  <si>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</si>
  <si>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</si>
  <si>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</si>
  <si>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</si>
  <si>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</si>
  <si>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</si>
  <si>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</si>
  <si>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</si>
  <si>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</si>
  <si>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</si>
  <si>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</si>
  <si>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</si>
  <si>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</si>
  <si>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</si>
  <si>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</si>
  <si>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</si>
  <si>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</si>
  <si>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</si>
  <si>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</si>
  <si>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</si>
  <si>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</si>
  <si>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</si>
  <si>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</si>
  <si>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</si>
  <si>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</si>
  <si>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</si>
  <si>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</si>
  <si>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</si>
  <si>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</si>
  <si>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</si>
  <si>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</si>
  <si>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</si>
  <si>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</si>
  <si>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</si>
  <si>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</si>
  <si>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</si>
  <si>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</si>
  <si>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</si>
  <si>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</si>
  <si>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</si>
  <si>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</si>
  <si>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</si>
  <si>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</si>
  <si>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</si>
  <si>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</si>
  <si>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</si>
  <si>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</si>
  <si>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</si>
  <si>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</si>
  <si>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</si>
  <si>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</si>
  <si>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</si>
  <si>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</si>
  <si>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</si>
  <si>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</si>
  <si>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</si>
  <si>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</si>
  <si>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</si>
  <si>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</si>
  <si>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</si>
  <si>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</si>
  <si>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</si>
  <si>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</si>
  <si>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</si>
  <si>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</si>
  <si>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</si>
  <si>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</si>
  <si>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</si>
  <si>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</si>
  <si>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</si>
  <si>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</si>
  <si>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</si>
  <si>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</si>
  <si>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</si>
  <si>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</si>
  <si>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</si>
  <si>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</si>
  <si>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</si>
  <si>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</si>
  <si>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</si>
  <si>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</si>
  <si>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</si>
  <si>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</si>
  <si>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</si>
  <si>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</si>
  <si>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</si>
  <si>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</si>
  <si>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</si>
  <si>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</si>
  <si>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</si>
  <si>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</si>
  <si>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</si>
  <si>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</si>
  <si>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</si>
  <si>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</si>
  <si>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</si>
  <si>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</si>
  <si>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</si>
  <si>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</si>
  <si>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</si>
  <si>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</si>
  <si>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</si>
  <si>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</si>
  <si>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</si>
  <si>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</si>
  <si>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</si>
  <si>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</si>
  <si>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</si>
  <si>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</si>
  <si>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</si>
  <si>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</si>
  <si>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</si>
  <si>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</si>
  <si>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</si>
  <si>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</si>
  <si>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</si>
  <si>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</si>
  <si>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</si>
  <si>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</si>
  <si>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</si>
  <si>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</si>
  <si>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</si>
  <si>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</si>
  <si>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</si>
  <si>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</si>
  <si>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</si>
  <si>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</si>
  <si>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</si>
  <si>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</si>
  <si>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</si>
  <si>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</si>
  <si>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</si>
  <si>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</si>
  <si>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</si>
  <si>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</si>
  <si>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</si>
  <si>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</si>
  <si>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</si>
  <si>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</si>
  <si>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</si>
  <si>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</si>
  <si>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</si>
  <si>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</si>
  <si>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</si>
  <si>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</si>
  <si>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</si>
  <si>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</si>
  <si>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</si>
  <si>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</si>
  <si>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</si>
  <si>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</si>
  <si>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</si>
  <si>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</si>
  <si>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</si>
  <si>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</si>
  <si>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</si>
  <si>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</si>
  <si>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</si>
  <si>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</si>
  <si>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</si>
  <si>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</si>
  <si>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</si>
  <si>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</si>
  <si>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</si>
  <si>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</si>
  <si>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</si>
  <si>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</si>
  <si>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</si>
  <si>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</si>
  <si>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</si>
  <si>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</si>
  <si>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</si>
  <si>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</si>
  <si>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</si>
  <si>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</si>
  <si>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</si>
  <si>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</si>
  <si>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</si>
  <si>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</si>
  <si>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</si>
  <si>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</si>
  <si>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</si>
  <si>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</si>
  <si>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</si>
  <si>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</si>
  <si>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</si>
  <si>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</si>
  <si>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</si>
  <si>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</si>
  <si>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</si>
  <si>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</si>
  <si>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</si>
  <si>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</si>
  <si>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</si>
  <si>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</si>
  <si>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</si>
  <si>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</si>
  <si>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</si>
  <si>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</si>
  <si>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</si>
  <si>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</si>
  <si>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</si>
  <si>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</si>
  <si>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</si>
  <si>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</si>
  <si>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</si>
  <si>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</si>
  <si>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</si>
  <si>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</si>
  <si>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</si>
  <si>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</si>
  <si>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</si>
  <si>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</si>
  <si>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</si>
  <si>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</si>
  <si>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</si>
  <si>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</si>
  <si>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</si>
  <si>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</si>
  <si>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</si>
  <si>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</si>
  <si>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</si>
  <si>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</si>
  <si>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</si>
  <si>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</si>
  <si>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</si>
  <si>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</si>
  <si>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</si>
  <si>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</si>
  <si>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</si>
  <si>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</si>
  <si>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</si>
  <si>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</si>
  <si>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</si>
  <si>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</si>
  <si>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</si>
  <si>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</si>
  <si>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</si>
  <si>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</si>
  <si>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</si>
  <si>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</si>
  <si>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</si>
  <si>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</si>
  <si>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</si>
  <si>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</si>
  <si>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</si>
  <si>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</si>
  <si>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</si>
  <si>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</si>
  <si>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</si>
  <si>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</si>
  <si>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</si>
  <si>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</si>
  <si>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</si>
  <si>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</si>
  <si>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</si>
  <si>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</si>
  <si>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</si>
  <si>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</si>
  <si>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</si>
  <si>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</si>
  <si>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</si>
  <si>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</si>
  <si>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</si>
  <si>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</si>
  <si>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</si>
  <si>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</si>
  <si>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</si>
  <si>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</si>
  <si>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</si>
  <si>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</si>
  <si>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</si>
  <si>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</si>
  <si>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</si>
  <si>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</si>
  <si>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</si>
  <si>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</si>
  <si>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</si>
  <si>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</si>
  <si>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</si>
  <si>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</si>
  <si>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</si>
  <si>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</si>
  <si>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</si>
  <si>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</si>
  <si>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</si>
  <si>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</si>
  <si>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</si>
  <si>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</si>
  <si>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</si>
  <si>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</si>
  <si>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</si>
  <si>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</si>
  <si>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</si>
  <si>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</si>
  <si>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</si>
  <si>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</si>
  <si>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</si>
  <si>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</si>
  <si>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</si>
  <si>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</si>
  <si>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</si>
  <si>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</si>
  <si>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</si>
  <si>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</si>
  <si>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</si>
  <si>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</si>
  <si>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</si>
  <si>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</si>
  <si>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</si>
  <si>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</si>
  <si>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</si>
  <si>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</si>
  <si>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</si>
  <si>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</si>
  <si>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</si>
  <si>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</si>
  <si>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</si>
  <si>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</si>
  <si>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</si>
  <si>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</si>
  <si>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</si>
  <si>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</si>
  <si>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</si>
  <si>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</si>
  <si>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</si>
  <si>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</si>
  <si>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</si>
  <si>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</si>
  <si>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</si>
  <si>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</si>
  <si>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</si>
  <si>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</si>
  <si>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</si>
  <si>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</si>
  <si>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</si>
  <si>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</si>
  <si>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</si>
  <si>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</si>
  <si>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</si>
  <si>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</si>
  <si>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</si>
  <si>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</si>
  <si>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</si>
  <si>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</si>
  <si>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</si>
  <si>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</si>
  <si>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</si>
  <si>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</si>
  <si>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</si>
  <si>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</si>
  <si>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</si>
  <si>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</si>
  <si>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</si>
  <si>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</si>
  <si>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</si>
  <si>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</si>
  <si>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</si>
  <si>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</si>
  <si>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</si>
  <si>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</si>
  <si>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</si>
  <si>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</si>
  <si>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</si>
  <si>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</si>
  <si>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</si>
  <si>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</si>
  <si>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</si>
  <si>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</si>
  <si>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</si>
  <si>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</si>
  <si>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</si>
  <si>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</si>
  <si>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</si>
  <si>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</si>
  <si>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</si>
  <si>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</si>
  <si>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</si>
  <si>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</si>
  <si>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</si>
  <si>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</si>
  <si>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</si>
  <si>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</si>
  <si>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</si>
  <si>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</si>
  <si>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</si>
  <si>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</si>
  <si>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</si>
  <si>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</si>
  <si>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</si>
  <si>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</si>
  <si>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</si>
  <si>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</si>
  <si>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</si>
  <si>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</si>
  <si>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</si>
  <si>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</si>
  <si>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</si>
  <si>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</si>
  <si>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</si>
  <si>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</si>
  <si>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</si>
  <si>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</si>
  <si>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</si>
  <si>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</si>
  <si>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</si>
  <si>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</si>
  <si>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</si>
  <si>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</si>
  <si>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</si>
  <si>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</si>
  <si>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</si>
  <si>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</si>
  <si>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</si>
  <si>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</si>
  <si>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</si>
  <si>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</si>
  <si>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</si>
  <si>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</si>
  <si>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</si>
  <si>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</si>
  <si>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</si>
  <si>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</si>
  <si>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</si>
  <si>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</si>
  <si>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</si>
  <si>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</si>
  <si>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</si>
  <si>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</si>
  <si>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</si>
  <si>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</si>
  <si>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</si>
  <si>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</si>
  <si>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</si>
  <si>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</si>
  <si>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</si>
  <si>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</si>
  <si>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</si>
  <si>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</si>
  <si>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</si>
  <si>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</si>
  <si>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</si>
  <si>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</si>
  <si>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</si>
  <si>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</si>
  <si>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</si>
  <si>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</si>
  <si>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</si>
  <si>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</si>
  <si>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</si>
  <si>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</si>
  <si>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</si>
  <si>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</si>
  <si>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</si>
  <si>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</si>
  <si>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</si>
  <si>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</si>
  <si>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</si>
  <si>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</si>
  <si>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</si>
  <si>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</si>
  <si>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</si>
  <si>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</si>
  <si>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</si>
  <si>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</si>
  <si>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</si>
  <si>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</si>
  <si>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</si>
  <si>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</si>
  <si>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</si>
  <si>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</si>
  <si>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</si>
  <si>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</si>
  <si>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</si>
  <si>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</si>
  <si>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</si>
  <si>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</si>
  <si>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</si>
  <si>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</si>
  <si>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</si>
  <si>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</si>
  <si>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</si>
  <si>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</si>
  <si>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</si>
  <si>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</si>
  <si>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</si>
  <si>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</si>
  <si>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</si>
  <si>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</si>
  <si>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</si>
  <si>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</si>
  <si>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</si>
  <si>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</si>
  <si>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</si>
  <si>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</si>
  <si>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</si>
  <si>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</si>
  <si>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</si>
  <si>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</si>
  <si>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</si>
  <si>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</si>
  <si>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</si>
  <si>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</si>
  <si>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</si>
  <si>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</si>
  <si>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</si>
  <si>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</si>
  <si>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</si>
  <si>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</si>
  <si>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</si>
  <si>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</si>
  <si>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</si>
  <si>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</si>
  <si>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</si>
  <si>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</si>
  <si>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</si>
  <si>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</si>
  <si>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</si>
  <si>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</si>
  <si>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</si>
  <si>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</si>
  <si>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</si>
  <si>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</si>
  <si>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</si>
  <si>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</si>
  <si>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</si>
  <si>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</si>
  <si>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</si>
  <si>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</si>
  <si>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</si>
  <si>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</si>
  <si>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</si>
  <si>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</si>
  <si>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</si>
  <si>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</si>
  <si>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</si>
  <si>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</si>
  <si>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</si>
  <si>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</si>
  <si>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</si>
  <si>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</si>
  <si>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</si>
  <si>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</si>
  <si>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</si>
  <si>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</si>
  <si>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</si>
  <si>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</si>
  <si>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</si>
  <si>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</si>
  <si>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</si>
  <si>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</si>
  <si>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</si>
  <si>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</si>
  <si>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</si>
  <si>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</si>
  <si>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</si>
  <si>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</si>
  <si>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</si>
  <si>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</si>
  <si>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</si>
  <si>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</si>
  <si>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</si>
  <si>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</si>
  <si>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</si>
  <si>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</si>
  <si>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</si>
  <si>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</si>
  <si>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</si>
  <si>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</si>
  <si>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</si>
  <si>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</si>
  <si>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</si>
  <si>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</si>
  <si>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</si>
  <si>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</si>
  <si>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</si>
  <si>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</si>
  <si>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</si>
  <si>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</si>
  <si>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</si>
  <si>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</si>
  <si>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</si>
  <si>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</si>
  <si>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</si>
  <si>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</si>
  <si>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</si>
  <si>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</si>
  <si>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</si>
  <si>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</si>
  <si>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</si>
  <si>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</si>
  <si>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</si>
  <si>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</si>
  <si>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</si>
  <si>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</si>
  <si>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</si>
  <si>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</si>
  <si>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</si>
  <si>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</si>
  <si>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</si>
  <si>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</si>
  <si>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</si>
  <si>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</si>
  <si>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</si>
  <si>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</si>
  <si>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</si>
  <si>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</si>
  <si>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</si>
  <si>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</si>
  <si>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</si>
  <si>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</si>
  <si>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</si>
  <si>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</si>
  <si>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</si>
  <si>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</si>
  <si>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</si>
  <si>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</si>
  <si>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</si>
  <si>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</si>
  <si>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</si>
  <si>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</si>
  <si>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</si>
  <si>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</si>
  <si>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</si>
  <si>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</si>
  <si>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</si>
  <si>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</si>
  <si>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</si>
  <si>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</si>
  <si>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</si>
  <si>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</si>
  <si>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</si>
  <si>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</si>
  <si>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</si>
  <si>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</si>
  <si>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</si>
  <si>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</si>
  <si>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</si>
  <si>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</si>
  <si>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</si>
  <si>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</si>
  <si>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</si>
  <si>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</si>
  <si>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</si>
  <si>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</si>
  <si>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</si>
  <si>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</si>
  <si>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</si>
  <si>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</si>
  <si>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</si>
  <si>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</si>
  <si>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</si>
  <si>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</si>
  <si>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</si>
  <si>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</si>
  <si>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</si>
  <si>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</si>
  <si>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</si>
  <si>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</si>
  <si>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</si>
  <si>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</si>
  <si>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</si>
  <si>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</si>
  <si>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</si>
  <si>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</si>
  <si>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</si>
  <si>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</si>
  <si>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</si>
  <si>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</si>
  <si>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</si>
  <si>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</si>
  <si>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</si>
  <si>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</si>
  <si>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</si>
  <si>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</si>
  <si>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</si>
  <si>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</si>
  <si>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</si>
  <si>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</si>
  <si>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</si>
  <si>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</si>
  <si>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</si>
  <si>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</si>
  <si>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</si>
  <si>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</si>
  <si>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</si>
  <si>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</si>
  <si>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</si>
  <si>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</si>
  <si>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</si>
  <si>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</si>
  <si>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</si>
  <si>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</si>
  <si>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</si>
  <si>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</si>
  <si>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</si>
  <si>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</si>
  <si>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</si>
  <si>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</si>
  <si>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</si>
  <si>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</si>
  <si>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</si>
  <si>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</si>
  <si>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</si>
  <si>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</si>
  <si>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</si>
  <si>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</si>
  <si>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</si>
  <si>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</si>
  <si>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</si>
  <si>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</si>
  <si>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</si>
  <si>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</si>
  <si>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</si>
  <si>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</si>
  <si>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</si>
  <si>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</si>
  <si>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</si>
  <si>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</si>
  <si>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</si>
  <si>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</si>
  <si>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</si>
  <si>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</si>
  <si>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</si>
  <si>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</si>
  <si>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</si>
  <si>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</si>
  <si>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</si>
  <si>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</si>
  <si>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</si>
  <si>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</si>
  <si>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</si>
  <si>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</si>
  <si>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</si>
  <si>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</si>
  <si>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</si>
  <si>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</si>
  <si>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</si>
  <si>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</si>
  <si>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</si>
  <si>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</si>
  <si>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</si>
  <si>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</si>
  <si>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</si>
  <si>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</si>
  <si>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</si>
  <si>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</si>
  <si>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</si>
  <si>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</si>
  <si>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</si>
  <si>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</si>
  <si>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</si>
  <si>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</si>
  <si>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</si>
  <si>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</si>
  <si>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</si>
  <si>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</si>
  <si>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</si>
  <si>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</si>
  <si>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</si>
  <si>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</si>
  <si>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</si>
  <si>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</si>
  <si>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</si>
  <si>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</si>
  <si>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</si>
  <si>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</si>
  <si>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</si>
  <si>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</si>
  <si>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</si>
  <si>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</si>
  <si>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</si>
  <si>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</si>
  <si>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</si>
  <si>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</si>
  <si>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</si>
  <si>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</si>
  <si>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</si>
  <si>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</si>
  <si>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</si>
  <si>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</si>
  <si>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</si>
  <si>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</si>
  <si>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</si>
  <si>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</si>
  <si>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</si>
  <si>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</si>
  <si>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</si>
  <si>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</si>
  <si>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</si>
  <si>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</si>
  <si>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</si>
  <si>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</si>
  <si>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</si>
  <si>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</si>
  <si>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</si>
  <si>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</si>
  <si>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</si>
  <si>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</si>
  <si>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</si>
  <si>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</si>
  <si>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</si>
  <si>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</si>
  <si>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</si>
  <si>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</si>
  <si>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</si>
  <si>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</si>
  <si>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</si>
  <si>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</si>
  <si>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</si>
  <si>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</si>
  <si>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</si>
  <si>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</si>
  <si>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</si>
  <si>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</si>
  <si>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</si>
  <si>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</si>
  <si>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</si>
  <si>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</si>
  <si>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</si>
  <si>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</si>
  <si>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</si>
  <si>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</si>
  <si>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</si>
  <si>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</si>
  <si>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</si>
  <si>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</si>
  <si>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</si>
  <si>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</si>
  <si>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</si>
  <si>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</si>
  <si>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</si>
  <si>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</si>
  <si>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</si>
  <si>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</si>
  <si>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</si>
  <si>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</si>
  <si>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</si>
  <si>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</si>
  <si>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</si>
  <si>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</si>
  <si>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</si>
  <si>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</si>
  <si>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</si>
  <si>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</si>
  <si>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</si>
  <si>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</si>
  <si>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</si>
  <si>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</si>
  <si>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</si>
  <si>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</si>
  <si>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</si>
  <si>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</si>
  <si>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</si>
  <si>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</si>
  <si>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</si>
  <si>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</si>
  <si>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</si>
  <si>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</si>
  <si>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</si>
  <si>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</si>
  <si>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</si>
  <si>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</si>
  <si>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</si>
  <si>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</si>
  <si>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</si>
  <si>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</si>
  <si>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</si>
  <si>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</si>
  <si>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</si>
  <si>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</si>
  <si>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</si>
  <si>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</si>
  <si>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</si>
  <si>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</si>
  <si>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</si>
  <si>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</si>
  <si>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</si>
  <si>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</si>
  <si>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</si>
  <si>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</si>
  <si>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</si>
  <si>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</si>
  <si>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</si>
  <si>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</si>
  <si>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</si>
  <si>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</si>
  <si>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</si>
  <si>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</si>
  <si>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</si>
  <si>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</si>
  <si>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</si>
  <si>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</si>
  <si>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</si>
  <si>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</si>
  <si>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</si>
  <si>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</si>
  <si>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</si>
  <si>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</si>
  <si>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</si>
  <si>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</si>
  <si>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</si>
  <si>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</si>
  <si>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</si>
  <si>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</si>
  <si>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</si>
  <si>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</si>
  <si>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</si>
  <si>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</si>
  <si>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</si>
  <si>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</si>
  <si>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</si>
  <si>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</si>
  <si>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</si>
  <si>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</si>
  <si>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</si>
  <si>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</si>
  <si>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</si>
  <si>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</si>
  <si>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</si>
  <si>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</si>
  <si>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</si>
  <si>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</si>
  <si>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</si>
  <si>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</si>
  <si>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</si>
  <si>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</si>
  <si>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</si>
  <si>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</si>
  <si>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</si>
  <si>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</si>
  <si>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</si>
  <si>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</si>
  <si>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</si>
  <si>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</si>
  <si>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</si>
  <si>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</si>
  <si>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</si>
  <si>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</si>
  <si>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</si>
  <si>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</si>
  <si>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</si>
  <si>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</si>
  <si>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</si>
  <si>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</si>
  <si>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</si>
  <si>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</si>
  <si>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</si>
  <si>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</si>
  <si>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</si>
  <si>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</si>
  <si>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</si>
  <si>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</si>
  <si>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</si>
  <si>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</si>
  <si>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</si>
  <si>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</si>
  <si>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</si>
  <si>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</si>
  <si>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</si>
  <si>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</si>
  <si>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</si>
  <si>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</si>
  <si>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</si>
  <si>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</si>
  <si>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</si>
  <si>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</si>
  <si>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</si>
  <si>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</si>
  <si>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</si>
  <si>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</si>
  <si>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</si>
  <si>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</si>
  <si>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</si>
  <si>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</si>
  <si>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</si>
  <si>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</si>
  <si>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</si>
  <si>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</si>
  <si>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</si>
  <si>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</si>
  <si>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</si>
  <si>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</si>
  <si>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</si>
  <si>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</si>
  <si>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</si>
  <si>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</si>
  <si>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</si>
  <si>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</si>
  <si>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</si>
  <si>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</si>
  <si>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</si>
  <si>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</si>
  <si>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</si>
  <si>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</si>
  <si>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</si>
  <si>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</si>
  <si>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</si>
  <si>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</si>
  <si>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</si>
  <si>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</si>
  <si>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</si>
  <si>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</si>
  <si>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</si>
  <si>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</si>
  <si>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</si>
  <si>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</si>
  <si>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</si>
  <si>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</si>
  <si>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</si>
  <si>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</si>
  <si>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</si>
  <si>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</si>
  <si>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</si>
  <si>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</si>
  <si>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</si>
  <si>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</si>
  <si>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</si>
  <si>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</si>
  <si>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</si>
  <si>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</si>
  <si>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</si>
  <si>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</si>
  <si>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</si>
  <si>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</si>
  <si>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</si>
  <si>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</si>
  <si>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</si>
  <si>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</si>
  <si>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</si>
  <si>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</si>
  <si>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</si>
  <si>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</si>
  <si>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</si>
  <si>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</si>
  <si>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</si>
  <si>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</si>
  <si>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</si>
  <si>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</si>
  <si>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</si>
  <si>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</si>
  <si>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</si>
  <si>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</si>
  <si>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</si>
  <si>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</si>
  <si>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</si>
  <si>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</si>
  <si>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</si>
  <si>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</si>
  <si>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</si>
  <si>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</si>
  <si>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</si>
  <si>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</si>
  <si>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</si>
  <si>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</si>
  <si>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</si>
  <si>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</si>
  <si>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</si>
  <si>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</si>
  <si>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</si>
  <si>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</si>
  <si>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</si>
  <si>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</si>
  <si>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</si>
  <si>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</si>
  <si>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</si>
  <si>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</si>
  <si>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</si>
  <si>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</si>
  <si>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</si>
  <si>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</si>
  <si>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</si>
  <si>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</si>
  <si>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</si>
  <si>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</si>
  <si>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</si>
  <si>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</si>
  <si>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</si>
  <si>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</si>
  <si>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</si>
  <si>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</si>
  <si>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</si>
  <si>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</si>
  <si>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</si>
  <si>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</si>
  <si>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</si>
  <si>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</si>
  <si>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</si>
  <si>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</si>
  <si>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</si>
  <si>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</si>
  <si>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</si>
  <si>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</si>
  <si>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</si>
  <si>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</si>
  <si>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</si>
  <si>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</si>
  <si>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</si>
  <si>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</si>
  <si>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</si>
  <si>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</si>
  <si>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</si>
  <si>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</si>
  <si>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</si>
  <si>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</si>
  <si>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</si>
  <si>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</si>
  <si>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</si>
  <si>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</si>
  <si>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</si>
  <si>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</si>
  <si>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</si>
  <si>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</si>
  <si>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</si>
  <si>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</si>
  <si>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</si>
  <si>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</si>
  <si>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</si>
  <si>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</si>
  <si>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</si>
  <si>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</si>
  <si>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</si>
  <si>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</si>
  <si>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</si>
  <si>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</si>
  <si>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</si>
  <si>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</si>
  <si>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</si>
  <si>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</si>
  <si>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</si>
  <si>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</si>
  <si>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</si>
  <si>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</si>
  <si>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</si>
  <si>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</si>
  <si>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</si>
  <si>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</si>
  <si>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</si>
  <si>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</si>
  <si>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</si>
  <si>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</si>
  <si>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</si>
  <si>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</si>
  <si>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</si>
  <si>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</si>
  <si>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</si>
  <si>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</si>
  <si>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</si>
  <si>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</si>
  <si>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</si>
  <si>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</si>
  <si>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</si>
  <si>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</si>
  <si>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</si>
  <si>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</si>
  <si>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</si>
  <si>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</si>
  <si>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</si>
  <si>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</si>
  <si>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</si>
  <si>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</si>
  <si>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</si>
  <si>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</si>
  <si>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</si>
  <si>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</si>
  <si>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</si>
  <si>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</si>
  <si>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</si>
  <si>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</si>
  <si>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</si>
  <si>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</si>
  <si>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</si>
  <si>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</si>
  <si>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</si>
  <si>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</si>
  <si>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</si>
  <si>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</si>
  <si>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</si>
  <si>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</si>
  <si>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</si>
  <si>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</si>
  <si>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</si>
  <si>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</si>
  <si>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</si>
  <si>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</si>
  <si>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</si>
  <si>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</si>
  <si>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</si>
  <si>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</si>
  <si>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</si>
  <si>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</si>
  <si>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</si>
  <si>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</si>
  <si>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</si>
  <si>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</si>
  <si>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</si>
  <si>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</si>
  <si>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</si>
  <si>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</si>
  <si>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</si>
  <si>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</si>
  <si>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</si>
  <si>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</si>
  <si>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</si>
  <si>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</si>
  <si>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</si>
  <si>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</si>
  <si>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</si>
  <si>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</si>
  <si>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</si>
  <si>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</si>
  <si>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</si>
  <si>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</si>
  <si>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</si>
  <si>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</si>
  <si>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</si>
  <si>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</si>
  <si>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</si>
  <si>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</si>
  <si>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</si>
  <si>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</si>
  <si>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</si>
  <si>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</si>
  <si>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</si>
  <si>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</si>
  <si>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</si>
  <si>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</si>
  <si>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</si>
  <si>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</si>
  <si>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</si>
  <si>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</si>
  <si>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</si>
  <si>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</si>
  <si>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</si>
  <si>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</si>
  <si>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</si>
  <si>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</si>
  <si>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</si>
  <si>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</si>
  <si>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</si>
  <si>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</si>
  <si>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</si>
  <si>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</si>
  <si>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</si>
  <si>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</si>
  <si>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</si>
  <si>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</si>
  <si>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</si>
  <si>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</si>
  <si>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</si>
  <si>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</si>
  <si>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</si>
  <si>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</si>
  <si>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</si>
  <si>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</si>
  <si>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</si>
  <si>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</si>
  <si>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</si>
  <si>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</si>
  <si>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</si>
  <si>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</si>
  <si>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</si>
  <si>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</si>
  <si>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</si>
  <si>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</si>
  <si>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</si>
  <si>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</si>
  <si>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</si>
  <si>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</si>
  <si>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</si>
  <si>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</si>
  <si>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</si>
  <si>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</si>
  <si>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</si>
  <si>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</si>
  <si>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</si>
  <si>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</si>
  <si>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</si>
  <si>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</si>
  <si>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</si>
  <si>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</si>
  <si>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</si>
  <si>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</si>
  <si>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</si>
  <si>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</si>
  <si>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</si>
  <si>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</si>
  <si>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</si>
  <si>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</si>
  <si>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</si>
  <si>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</si>
  <si>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</si>
  <si>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</si>
  <si>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</si>
  <si>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</si>
  <si>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</si>
  <si>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</si>
  <si>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</si>
  <si>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</si>
  <si>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</si>
  <si>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</si>
  <si>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</si>
  <si>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</si>
  <si>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</si>
  <si>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</si>
  <si>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</si>
  <si>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</si>
  <si>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</si>
  <si>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</si>
  <si>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</si>
  <si>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</si>
  <si>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</si>
  <si>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</si>
  <si>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</si>
  <si>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</si>
  <si>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</si>
  <si>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</si>
  <si>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</si>
  <si>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</si>
  <si>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</si>
  <si>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</si>
  <si>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</si>
  <si>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</si>
  <si>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</si>
  <si>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</si>
  <si>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</si>
  <si>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</si>
  <si>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</si>
  <si>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</si>
  <si>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</si>
  <si>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</si>
  <si>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</si>
  <si>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</si>
  <si>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</si>
  <si>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</si>
  <si>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</si>
  <si>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</si>
  <si>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</si>
  <si>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</si>
  <si>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</si>
  <si>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</si>
  <si>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</si>
  <si>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</si>
  <si>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</si>
  <si>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</si>
  <si>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</si>
  <si>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</si>
  <si>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</si>
  <si>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</si>
  <si>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</si>
  <si>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</si>
  <si>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</si>
  <si>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</si>
  <si>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</si>
  <si>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</si>
  <si>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</si>
  <si>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</si>
  <si>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</si>
  <si>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</si>
  <si>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</si>
  <si>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</si>
  <si>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</si>
  <si>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</si>
  <si>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</si>
  <si>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</si>
  <si>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</si>
  <si>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</si>
  <si>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</si>
  <si>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</si>
  <si>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</si>
  <si>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</si>
  <si>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</si>
  <si>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</si>
  <si>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</si>
  <si>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</si>
  <si>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</si>
  <si>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</si>
  <si>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</si>
  <si>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</si>
  <si>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</si>
  <si>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</si>
  <si>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</si>
  <si>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</si>
  <si>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</si>
  <si>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</si>
  <si>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</si>
  <si>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</si>
  <si>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</si>
  <si>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</si>
  <si>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</si>
  <si>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</si>
  <si>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</si>
  <si>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</si>
  <si>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</si>
  <si>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</si>
  <si>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</si>
  <si>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</si>
  <si>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</si>
  <si>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</si>
  <si>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</si>
  <si>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</si>
  <si>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</si>
  <si>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</si>
  <si>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</si>
  <si>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</si>
  <si>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</si>
  <si>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</si>
  <si>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</si>
  <si>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</si>
  <si>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</si>
  <si>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</si>
  <si>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</si>
  <si>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</si>
  <si>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</si>
  <si>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</si>
  <si>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</si>
  <si>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</si>
  <si>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</si>
  <si>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</si>
  <si>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</si>
  <si>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</si>
  <si>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</si>
  <si>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</si>
  <si>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</si>
  <si>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</si>
  <si>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</si>
  <si>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</si>
  <si>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</si>
  <si>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</si>
  <si>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</si>
  <si>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</si>
  <si>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</si>
  <si>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</si>
  <si>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</si>
  <si>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</si>
  <si>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</si>
  <si>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</si>
  <si>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</si>
  <si>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</si>
  <si>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</si>
  <si>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</si>
  <si>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</si>
  <si>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</si>
  <si>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</si>
  <si>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</si>
  <si>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</si>
  <si>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</si>
  <si>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</si>
  <si>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</si>
  <si>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</si>
  <si>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</si>
  <si>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</si>
  <si>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</si>
  <si>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</si>
  <si>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</si>
  <si>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</si>
  <si>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</si>
  <si>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</si>
  <si>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</si>
  <si>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</si>
  <si>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</si>
  <si>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</si>
  <si>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</si>
  <si>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</si>
  <si>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</si>
  <si>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</si>
  <si>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</si>
  <si>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</si>
  <si>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</si>
  <si>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</si>
  <si>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</si>
  <si>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</si>
  <si>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</si>
  <si>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</si>
  <si>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</si>
  <si>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</si>
  <si>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</si>
  <si>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</si>
  <si>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</si>
  <si>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</si>
  <si>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</si>
  <si>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</si>
  <si>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</si>
  <si>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</si>
  <si>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</si>
  <si>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</si>
  <si>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</si>
  <si>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</si>
  <si>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</si>
  <si>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</si>
  <si>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</si>
  <si>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</si>
  <si>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</si>
  <si>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</si>
  <si>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</si>
  <si>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</si>
  <si>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</si>
  <si>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</si>
  <si>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</si>
  <si>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</si>
  <si>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</si>
  <si>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</si>
  <si>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</si>
  <si>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</si>
  <si>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</si>
  <si>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</si>
  <si>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</si>
  <si>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</si>
  <si>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</si>
  <si>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</si>
  <si>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</si>
  <si>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</si>
  <si>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</si>
  <si>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</si>
  <si>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</si>
  <si>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</si>
  <si>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</si>
  <si>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</si>
  <si>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</si>
  <si>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</si>
  <si>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</si>
  <si>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</si>
  <si>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</si>
  <si>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</si>
  <si>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</si>
  <si>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</si>
  <si>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</si>
  <si>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</si>
  <si>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</si>
  <si>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</si>
  <si>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</si>
  <si>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</si>
  <si>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</si>
  <si>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</si>
  <si>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</si>
  <si>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</si>
  <si>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</si>
  <si>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</si>
  <si>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</si>
  <si>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</si>
  <si>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</si>
  <si>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</si>
  <si>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</si>
  <si>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</si>
  <si>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</si>
  <si>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</si>
  <si>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</si>
  <si>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</si>
  <si>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</si>
  <si>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</si>
  <si>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</si>
  <si>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</si>
  <si>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</si>
  <si>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</si>
  <si>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</si>
  <si>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</si>
  <si>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</si>
  <si>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</si>
  <si>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</si>
  <si>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</si>
  <si>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</si>
  <si>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</si>
  <si>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</si>
  <si>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</si>
  <si>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</si>
  <si>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</si>
  <si>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</si>
  <si>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</si>
  <si>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</si>
  <si>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</si>
  <si>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</si>
  <si>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</si>
  <si>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</si>
  <si>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</si>
  <si>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</si>
  <si>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</si>
  <si>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</si>
  <si>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</si>
  <si>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</si>
  <si>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</si>
  <si>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</si>
  <si>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</si>
  <si>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</si>
  <si>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</si>
  <si>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</si>
  <si>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</si>
  <si>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</si>
  <si>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</si>
  <si>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</si>
  <si>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</si>
  <si>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</si>
  <si>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</si>
  <si>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</si>
  <si>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</si>
  <si>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</si>
  <si>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</si>
  <si>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</si>
  <si>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</si>
  <si>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</si>
  <si>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</si>
  <si>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</si>
  <si>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</si>
  <si>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</si>
  <si>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</si>
  <si>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</si>
  <si>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</si>
  <si>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</si>
  <si>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</si>
  <si>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</si>
  <si>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</si>
  <si>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</si>
  <si>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</si>
  <si>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</si>
  <si>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</si>
  <si>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</si>
  <si>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</si>
  <si>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</si>
  <si>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</si>
  <si>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</si>
  <si>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</si>
  <si>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</si>
  <si>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</si>
  <si>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</si>
  <si>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</si>
  <si>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</si>
  <si>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</si>
  <si>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</si>
  <si>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</si>
  <si>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</si>
  <si>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</si>
  <si>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</si>
  <si>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</si>
  <si>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</si>
  <si>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</si>
  <si>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</si>
  <si>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</si>
  <si>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</si>
  <si>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</si>
  <si>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</si>
  <si>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</si>
  <si>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</si>
  <si>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</si>
  <si>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</si>
  <si>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</si>
  <si>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</si>
  <si>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</si>
  <si>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</si>
  <si>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</si>
  <si>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</si>
  <si>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</si>
  <si>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</si>
  <si>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</si>
  <si>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</si>
  <si>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</si>
  <si>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</si>
  <si>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</si>
  <si>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</si>
  <si>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</si>
  <si>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</si>
  <si>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</si>
  <si>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</si>
  <si>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</si>
  <si>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</si>
  <si>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</si>
  <si>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</si>
  <si>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</si>
  <si>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</si>
  <si>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</si>
  <si>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</si>
  <si>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</si>
  <si>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</si>
  <si>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</si>
  <si>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</si>
  <si>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</si>
  <si>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</si>
  <si>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</si>
  <si>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</si>
  <si>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</si>
  <si>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</si>
  <si>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</si>
  <si>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</si>
  <si>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</si>
  <si>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</si>
  <si>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</si>
  <si>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</si>
  <si>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</si>
  <si>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</si>
  <si>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</si>
  <si>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</si>
  <si>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</si>
  <si>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</si>
  <si>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</si>
  <si>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</si>
  <si>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</si>
  <si>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</si>
  <si>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</si>
  <si>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</si>
  <si>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</si>
  <si>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</si>
  <si>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</si>
  <si>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</si>
  <si>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</si>
  <si>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</si>
  <si>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</si>
  <si>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</si>
  <si>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</si>
  <si>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</si>
  <si>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</si>
  <si>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</si>
  <si>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</si>
  <si>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</si>
  <si>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</si>
  <si>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</si>
  <si>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</si>
  <si>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</si>
  <si>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</si>
  <si>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</si>
  <si>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</si>
  <si>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</si>
  <si>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</si>
  <si>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</si>
  <si>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</si>
  <si>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</si>
  <si>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</si>
  <si>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</si>
  <si>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</si>
  <si>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</si>
  <si>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</si>
  <si>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</si>
  <si>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</si>
  <si>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</si>
  <si>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</si>
  <si>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</si>
  <si>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</si>
  <si>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</si>
  <si>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</si>
  <si>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</si>
  <si>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</si>
  <si>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</si>
  <si>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</si>
  <si>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</si>
  <si>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</si>
  <si>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</si>
  <si>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</si>
  <si>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</si>
  <si>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</si>
  <si>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</si>
  <si>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</si>
  <si>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</si>
  <si>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</si>
  <si>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</si>
  <si>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</si>
  <si>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</si>
  <si>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</si>
  <si>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</si>
  <si>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</si>
  <si>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</si>
  <si>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</si>
  <si>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</si>
  <si>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</si>
  <si>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</si>
  <si>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</si>
  <si>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</si>
  <si>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</si>
  <si>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</si>
  <si>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</si>
  <si>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</si>
  <si>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</si>
  <si>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</si>
  <si>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</si>
  <si>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</si>
  <si>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</si>
  <si>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</si>
  <si>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</si>
  <si>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</si>
  <si>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</si>
  <si>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</si>
  <si>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</si>
  <si>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</si>
  <si>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</si>
  <si>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</si>
  <si>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</si>
  <si>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</si>
  <si>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</si>
  <si>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</si>
  <si>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</si>
  <si>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</si>
  <si>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</si>
  <si>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</si>
  <si>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</si>
  <si>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</si>
  <si>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</si>
  <si>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</si>
  <si>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</si>
  <si>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</si>
  <si>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</si>
  <si>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</si>
  <si>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</si>
  <si>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</si>
  <si>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</si>
  <si>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</si>
  <si>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</si>
  <si>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</si>
  <si>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</si>
  <si>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</si>
  <si>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</si>
  <si>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</si>
  <si>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</si>
  <si>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</si>
  <si>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</si>
  <si>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</si>
  <si>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</si>
  <si>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</si>
  <si>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</si>
  <si>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</si>
  <si>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</si>
  <si>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</si>
  <si>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</si>
  <si>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</si>
  <si>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</si>
  <si>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</si>
  <si>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</si>
  <si>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</si>
  <si>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</si>
  <si>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</si>
  <si>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</si>
  <si>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</si>
  <si>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</si>
  <si>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</si>
  <si>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</si>
  <si>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</si>
  <si>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</si>
  <si>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</si>
  <si>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</si>
  <si>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</si>
  <si>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</si>
  <si>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</si>
  <si>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</si>
  <si>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</si>
  <si>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</si>
  <si>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</si>
  <si>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</si>
  <si>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</si>
  <si>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</si>
  <si>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</si>
  <si>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</si>
  <si>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</si>
  <si>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</si>
  <si>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</si>
  <si>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</si>
  <si>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</si>
  <si>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</si>
  <si>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</si>
  <si>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</si>
  <si>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</si>
  <si>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</si>
  <si>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</si>
  <si>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</si>
  <si>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</si>
  <si>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</si>
  <si>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</si>
  <si>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</si>
  <si>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</si>
  <si>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</si>
  <si>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</si>
  <si>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</si>
  <si>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</si>
  <si>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</si>
  <si>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</si>
  <si>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</si>
  <si>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</si>
  <si>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</si>
  <si>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</si>
  <si>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</si>
  <si>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</si>
  <si>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</si>
  <si>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</si>
  <si>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</si>
  <si>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</si>
  <si>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</si>
  <si>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</si>
  <si>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</si>
  <si>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</si>
  <si>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</si>
  <si>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</si>
  <si>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</si>
  <si>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</si>
  <si>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</si>
  <si>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</si>
  <si>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</si>
  <si>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</si>
  <si>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</si>
  <si>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</si>
  <si>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</si>
  <si>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</si>
  <si>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</si>
  <si>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</si>
  <si>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</si>
  <si>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</si>
  <si>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</si>
  <si>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</si>
  <si>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</si>
  <si>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</si>
  <si>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</si>
  <si>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</si>
  <si>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</si>
  <si>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</si>
  <si>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</si>
  <si>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</si>
  <si>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</si>
  <si>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</si>
  <si>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</si>
  <si>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</si>
  <si>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</si>
  <si>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</si>
  <si>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</si>
  <si>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</si>
  <si>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</si>
  <si>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</si>
  <si>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</si>
  <si>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</si>
  <si>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</si>
  <si>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</si>
  <si>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</si>
  <si>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</si>
  <si>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</si>
  <si>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</si>
  <si>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</si>
  <si>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</si>
  <si>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</si>
  <si>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</si>
  <si>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</si>
  <si>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</si>
  <si>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</si>
  <si>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</si>
  <si>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</si>
  <si>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</si>
  <si>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</si>
  <si>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</si>
  <si>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</si>
  <si>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</si>
  <si>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</si>
  <si>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</si>
  <si>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</si>
  <si>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</si>
  <si>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</si>
  <si>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</si>
  <si>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</si>
  <si>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</si>
  <si>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</si>
  <si>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</si>
  <si>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</si>
  <si>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</si>
  <si>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</si>
  <si>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</si>
  <si>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</si>
  <si>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</si>
  <si>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</si>
  <si>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</si>
  <si>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</si>
  <si>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</si>
  <si>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</si>
  <si>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</si>
  <si>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</si>
  <si>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</si>
  <si>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</si>
  <si>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</si>
  <si>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</si>
  <si>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</si>
  <si>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</si>
  <si>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</si>
  <si>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</si>
  <si>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</si>
  <si>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</si>
  <si>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</si>
  <si>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</si>
  <si>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</si>
  <si>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</si>
  <si>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</si>
  <si>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</si>
  <si>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</si>
  <si>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</si>
  <si>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</si>
  <si>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</si>
  <si>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</si>
  <si>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</si>
  <si>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</si>
  <si>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</si>
  <si>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</si>
  <si>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</si>
  <si>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</si>
  <si>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</si>
  <si>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</si>
  <si>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</si>
  <si>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</si>
  <si>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</si>
  <si>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</si>
  <si>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</si>
  <si>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</si>
  <si>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</si>
  <si>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</si>
  <si>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</si>
  <si>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</si>
  <si>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</si>
  <si>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</si>
  <si>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</si>
  <si>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</si>
  <si>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</si>
  <si>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</si>
  <si>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</si>
  <si>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</si>
  <si>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</si>
  <si>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</si>
  <si>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</si>
  <si>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</si>
  <si>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</si>
  <si>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</si>
  <si>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</si>
  <si>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</si>
  <si>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</si>
  <si>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</si>
  <si>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</si>
  <si>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</si>
  <si>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</si>
  <si>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</si>
  <si>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</si>
  <si>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</si>
  <si>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</si>
  <si>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</si>
  <si>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</si>
  <si>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</si>
  <si>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</si>
  <si>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</si>
  <si>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</si>
  <si>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</si>
  <si>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</si>
  <si>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</si>
  <si>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</si>
  <si>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</si>
  <si>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</si>
  <si>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</si>
  <si>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</si>
  <si>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</si>
  <si>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</si>
  <si>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</si>
  <si>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</si>
  <si>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</si>
  <si>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</si>
  <si>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</si>
  <si>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</si>
  <si>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</si>
  <si>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</si>
  <si>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</si>
  <si>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</si>
  <si>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</si>
  <si>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</si>
  <si>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</si>
  <si>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</si>
  <si>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</si>
  <si>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</si>
  <si>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</si>
  <si>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</si>
  <si>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</si>
  <si>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</si>
  <si>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</si>
  <si>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</si>
  <si>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</si>
  <si>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</si>
  <si>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</si>
  <si>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</si>
  <si>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</si>
  <si>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</si>
  <si>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</si>
  <si>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</si>
  <si>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</si>
  <si>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</si>
  <si>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</si>
  <si>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</si>
  <si>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</si>
  <si>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</si>
  <si>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</si>
  <si>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</si>
  <si>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</si>
  <si>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</si>
  <si>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</si>
  <si>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</si>
  <si>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</si>
  <si>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</si>
  <si>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</si>
  <si>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</si>
  <si>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</si>
  <si>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</si>
  <si>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</si>
  <si>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</si>
  <si>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</si>
  <si>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</si>
  <si>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</si>
  <si>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</si>
  <si>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</si>
  <si>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</si>
  <si>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</si>
  <si>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</si>
  <si>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</si>
  <si>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</si>
  <si>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</si>
  <si>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</si>
  <si>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</si>
  <si>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</si>
  <si>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</si>
  <si>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</si>
  <si>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</si>
  <si>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</si>
  <si>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</si>
  <si>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</si>
  <si>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</si>
  <si>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</si>
  <si>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</si>
  <si>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</si>
  <si>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</si>
  <si>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</si>
  <si>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</si>
  <si>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</si>
  <si>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</si>
  <si>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</si>
  <si>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</si>
  <si>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</si>
  <si>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</si>
  <si>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</si>
  <si>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</si>
  <si>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</si>
  <si>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</si>
  <si>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</si>
  <si>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</si>
  <si>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</si>
  <si>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</si>
  <si>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</si>
  <si>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</si>
  <si>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</si>
  <si>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</si>
  <si>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</si>
  <si>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</si>
  <si>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</si>
  <si>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</si>
  <si>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</si>
  <si>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</si>
  <si>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</si>
  <si>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</si>
  <si>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</si>
  <si>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</si>
  <si>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</si>
  <si>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</si>
  <si>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</si>
  <si>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</si>
  <si>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</si>
  <si>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</si>
  <si>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</si>
  <si>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</si>
  <si>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</si>
  <si>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</si>
  <si>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</si>
  <si>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</si>
  <si>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</si>
  <si>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</si>
  <si>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</si>
  <si>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</si>
  <si>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</si>
  <si>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</si>
  <si>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</si>
  <si>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</si>
  <si>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</si>
  <si>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</si>
  <si>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</si>
  <si>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</si>
  <si>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</si>
  <si>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</si>
  <si>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</si>
  <si>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</si>
  <si>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</si>
  <si>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</si>
  <si>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</si>
  <si>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</si>
  <si>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</si>
  <si>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</si>
  <si>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</si>
  <si>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</si>
  <si>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</si>
  <si>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</si>
  <si>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</si>
  <si>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</si>
  <si>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</si>
  <si>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</si>
  <si>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</si>
  <si>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</si>
  <si>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</si>
  <si>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</si>
  <si>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</si>
  <si>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</si>
  <si>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</si>
  <si>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</si>
  <si>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</si>
  <si>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</si>
  <si>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</si>
  <si>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</si>
  <si>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</si>
  <si>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</si>
  <si>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</si>
  <si>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</si>
  <si>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</si>
  <si>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</si>
  <si>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</si>
  <si>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</si>
  <si>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</si>
  <si>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</si>
  <si>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</si>
  <si>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</si>
  <si>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</si>
  <si>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</si>
  <si>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</si>
  <si>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</si>
  <si>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</si>
  <si>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</si>
  <si>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</si>
  <si>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</si>
  <si>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</si>
  <si>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</si>
  <si>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</si>
  <si>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</si>
  <si>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</si>
  <si>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</si>
  <si>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</si>
  <si>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</si>
  <si>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</si>
  <si>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</si>
  <si>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</si>
  <si>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</si>
  <si>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</si>
  <si>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</si>
  <si>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</si>
  <si>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</si>
  <si>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</si>
  <si>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</si>
  <si>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</si>
  <si>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</si>
  <si>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</si>
  <si>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</si>
  <si>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</si>
  <si>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</si>
  <si>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</si>
  <si>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</si>
  <si>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</si>
  <si>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</si>
  <si>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</si>
  <si>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</si>
  <si>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</si>
  <si>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</si>
  <si>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</si>
  <si>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</si>
  <si>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</si>
  <si>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</si>
  <si>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</si>
  <si>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</si>
  <si>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</si>
  <si>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</si>
  <si>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</si>
  <si>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</si>
  <si>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</si>
  <si>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</si>
  <si>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</si>
  <si>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</si>
  <si>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</si>
  <si>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</si>
  <si>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</si>
  <si>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</si>
  <si>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</si>
  <si>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</si>
  <si>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</si>
  <si>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</si>
  <si>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</si>
  <si>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</si>
  <si>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</si>
  <si>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</si>
  <si>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</si>
  <si>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</si>
  <si>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</si>
  <si>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</si>
  <si>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</si>
  <si>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</si>
  <si>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</si>
  <si>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</si>
  <si>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</si>
  <si>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</si>
  <si>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</si>
  <si>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</si>
  <si>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</si>
  <si>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</si>
  <si>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</si>
  <si>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</si>
  <si>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</si>
  <si>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</si>
  <si>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</si>
  <si>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</si>
  <si>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</si>
  <si>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</si>
  <si>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</si>
  <si>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</si>
  <si>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</si>
  <si>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</si>
  <si>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</si>
  <si>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</si>
  <si>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</si>
  <si>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</si>
  <si>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</si>
  <si>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</si>
  <si>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</si>
  <si>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</si>
  <si>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</si>
  <si>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</si>
  <si>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</si>
  <si>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</si>
  <si>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</si>
  <si>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</si>
  <si>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</si>
  <si>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</si>
  <si>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</si>
  <si>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</si>
  <si>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</si>
  <si>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</si>
  <si>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</si>
  <si>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</si>
  <si>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</si>
  <si>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</si>
  <si>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</si>
  <si>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</si>
  <si>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</si>
  <si>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</si>
  <si>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</si>
  <si>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</si>
  <si>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</si>
  <si>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</si>
  <si>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</si>
  <si>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</si>
  <si>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</si>
  <si>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</si>
  <si>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</si>
  <si>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</si>
  <si>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</si>
  <si>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</si>
  <si>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</si>
  <si>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</si>
  <si>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</si>
  <si>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</si>
  <si>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</si>
  <si>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</si>
  <si>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</si>
  <si>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</si>
  <si>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</si>
  <si>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</si>
  <si>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</si>
  <si>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</si>
  <si>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</si>
  <si>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</si>
  <si>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</si>
  <si>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</si>
  <si>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</si>
  <si>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</si>
  <si>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</si>
  <si>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</si>
  <si>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</si>
  <si>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</si>
  <si>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</si>
  <si>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</si>
  <si>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</si>
  <si>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</si>
  <si>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</si>
  <si>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</si>
  <si>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</si>
  <si>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</si>
  <si>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</si>
  <si>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</si>
  <si>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</si>
  <si>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</si>
  <si>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</si>
  <si>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</si>
  <si>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</si>
  <si>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</si>
  <si>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</si>
  <si>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</si>
  <si>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</si>
  <si>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</si>
  <si>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</si>
  <si>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</si>
  <si>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</si>
  <si>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</si>
  <si>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</si>
  <si>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</si>
  <si>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</si>
  <si>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</si>
  <si>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</si>
  <si>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</si>
  <si>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</si>
  <si>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</si>
  <si>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</si>
  <si>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</si>
  <si>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</si>
  <si>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</si>
  <si>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</si>
  <si>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</si>
  <si>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</si>
  <si>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</si>
  <si>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</si>
  <si>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</si>
  <si>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</si>
  <si>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</si>
  <si>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</si>
  <si>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</si>
  <si>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</si>
  <si>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</si>
  <si>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</si>
  <si>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</si>
  <si>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</si>
  <si>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</si>
  <si>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</si>
  <si>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</si>
  <si>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</si>
  <si>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</si>
  <si>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</si>
  <si>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</si>
  <si>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</si>
  <si>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</si>
  <si>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</si>
  <si>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</si>
  <si>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</si>
  <si>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</si>
  <si>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</si>
  <si>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</si>
  <si>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</si>
  <si>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</si>
  <si>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</si>
  <si>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</si>
  <si>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</si>
  <si>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</si>
  <si>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</si>
  <si>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</si>
  <si>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</si>
  <si>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</si>
  <si>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</si>
  <si>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</si>
  <si>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</si>
  <si>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</si>
  <si>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</si>
  <si>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</si>
  <si>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</si>
  <si>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</si>
  <si>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</si>
  <si>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</si>
  <si>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</si>
  <si>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</si>
  <si>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</si>
  <si>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</si>
  <si>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</si>
  <si>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</si>
  <si>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</si>
  <si>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</si>
  <si>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</si>
  <si>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</si>
  <si>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</si>
  <si>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</si>
  <si>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</si>
  <si>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</si>
  <si>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</si>
  <si>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</si>
  <si>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</si>
  <si>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</si>
  <si>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</si>
  <si>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</si>
  <si>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</si>
  <si>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</si>
  <si>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</si>
  <si>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</si>
  <si>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</si>
  <si>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</si>
  <si>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</si>
  <si>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</si>
  <si>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</si>
  <si>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</si>
  <si>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</si>
  <si>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</si>
  <si>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</si>
  <si>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</si>
  <si>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</si>
  <si>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</si>
  <si>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</si>
  <si>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</si>
  <si>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</si>
  <si>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</si>
  <si>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</si>
  <si>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</si>
  <si>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</si>
  <si>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</si>
  <si>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</si>
  <si>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</si>
  <si>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</si>
  <si>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</si>
  <si>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</si>
  <si>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</si>
  <si>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</si>
  <si>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</si>
  <si>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</si>
  <si>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</si>
  <si>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</si>
  <si>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</si>
  <si>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</si>
  <si>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</si>
  <si>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</si>
  <si>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</si>
  <si>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</si>
  <si>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</si>
  <si>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</si>
  <si>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</si>
  <si>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</si>
  <si>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</si>
  <si>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</si>
  <si>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</si>
  <si>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</si>
  <si>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</si>
  <si>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</si>
  <si>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</si>
  <si>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</si>
  <si>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</si>
  <si>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</si>
  <si>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</si>
  <si>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</si>
  <si>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</si>
  <si>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</si>
  <si>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</si>
  <si>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</si>
  <si>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</si>
  <si>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</si>
  <si>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</si>
  <si>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</si>
  <si>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</si>
  <si>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</si>
  <si>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</si>
  <si>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</si>
  <si>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</si>
  <si>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</si>
  <si>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</si>
  <si>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</si>
  <si>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</si>
  <si>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</si>
  <si>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</si>
  <si>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</si>
  <si>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</si>
  <si>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</si>
  <si>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</si>
  <si>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</si>
  <si>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</si>
  <si>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</si>
  <si>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</si>
  <si>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</si>
  <si>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</si>
  <si>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</si>
  <si>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</si>
  <si>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</si>
  <si>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</si>
  <si>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</si>
  <si>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</si>
  <si>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</si>
  <si>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</si>
  <si>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</si>
  <si>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</si>
  <si>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</si>
  <si>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</si>
  <si>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</si>
  <si>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</si>
  <si>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</si>
  <si>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</si>
  <si>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</si>
  <si>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</si>
  <si>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</si>
  <si>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</si>
  <si>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</si>
  <si>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</si>
  <si>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</si>
  <si>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</si>
  <si>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</si>
  <si>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</si>
  <si>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</si>
  <si>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</si>
  <si>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</si>
  <si>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</si>
  <si>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</si>
  <si>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</si>
  <si>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</si>
  <si>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</si>
  <si>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</si>
  <si>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</si>
  <si>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</si>
  <si>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</si>
  <si>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</si>
  <si>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</si>
  <si>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</si>
  <si>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</si>
  <si>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</si>
  <si>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</si>
  <si>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</si>
  <si>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</si>
  <si>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</si>
  <si>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</si>
  <si>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</si>
  <si>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</si>
  <si>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</si>
  <si>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</si>
  <si>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</si>
  <si>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</si>
  <si>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</si>
  <si>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</si>
  <si>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</si>
  <si>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</si>
  <si>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</si>
  <si>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</si>
  <si>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</si>
  <si>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</si>
  <si>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</si>
  <si>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</si>
  <si>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</si>
  <si>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</si>
  <si>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</si>
  <si>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</si>
  <si>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</si>
  <si>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</si>
  <si>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</si>
  <si>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</si>
  <si>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</si>
  <si>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</si>
  <si>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</si>
  <si>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</si>
  <si>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</si>
  <si>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</si>
  <si>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</si>
  <si>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</si>
  <si>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</si>
  <si>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</si>
  <si>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</si>
  <si>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</si>
  <si>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</si>
  <si>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</si>
  <si>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</si>
  <si>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</si>
  <si>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</si>
  <si>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</si>
  <si>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</si>
  <si>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</si>
  <si>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</si>
  <si>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</si>
  <si>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</si>
  <si>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</si>
  <si>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</si>
  <si>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</si>
  <si>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</si>
  <si>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</si>
  <si>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</si>
  <si>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</si>
  <si>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</si>
  <si>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</si>
  <si>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</si>
  <si>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</si>
  <si>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</si>
  <si>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</si>
  <si>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</si>
  <si>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</si>
  <si>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</si>
  <si>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</si>
  <si>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</si>
  <si>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</si>
  <si>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</si>
  <si>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</si>
  <si>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</si>
  <si>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</si>
  <si>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</si>
  <si>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</si>
  <si>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</si>
  <si>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</si>
  <si>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</si>
  <si>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</si>
  <si>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</si>
  <si>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</si>
  <si>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</si>
  <si>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</si>
  <si>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</si>
  <si>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</si>
  <si>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</si>
  <si>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</si>
  <si>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</si>
  <si>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</si>
  <si>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</si>
  <si>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</si>
  <si>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</si>
  <si>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</si>
  <si>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</si>
  <si>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</si>
  <si>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</si>
  <si>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</si>
  <si>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</si>
  <si>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</si>
  <si>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</si>
  <si>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</si>
  <si>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</si>
  <si>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</si>
  <si>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</si>
  <si>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</si>
  <si>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</si>
  <si>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</si>
  <si>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</si>
  <si>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</si>
  <si>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</si>
  <si>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</si>
  <si>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</si>
  <si>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</si>
  <si>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</si>
  <si>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</si>
  <si>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</si>
  <si>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</si>
  <si>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</si>
  <si>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</si>
  <si>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</si>
  <si>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</si>
  <si>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</si>
  <si>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</si>
  <si>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</si>
  <si>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</si>
  <si>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</si>
  <si>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</si>
  <si>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</si>
  <si>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</si>
  <si>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</si>
  <si>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</si>
  <si>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</si>
  <si>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</si>
  <si>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</si>
  <si>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</si>
  <si>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</si>
  <si>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</si>
  <si>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</si>
  <si>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</si>
  <si>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</si>
  <si>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</si>
  <si>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</si>
  <si>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</si>
  <si>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</si>
  <si>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</si>
  <si>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</si>
  <si>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</si>
  <si>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</si>
  <si>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</si>
  <si>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</si>
  <si>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</si>
  <si>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</si>
  <si>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</si>
  <si>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</si>
  <si>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</si>
  <si>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</si>
  <si>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</si>
  <si>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</si>
  <si>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</si>
  <si>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</si>
  <si>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</si>
  <si>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</si>
  <si>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</si>
  <si>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</si>
  <si>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</si>
  <si>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</si>
  <si>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</si>
  <si>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</si>
  <si>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</si>
  <si>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</si>
  <si>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</si>
  <si>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</si>
  <si>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</si>
  <si>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</si>
  <si>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</si>
  <si>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</si>
  <si>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</si>
  <si>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</si>
  <si>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</si>
  <si>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</si>
  <si>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</si>
  <si>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</si>
  <si>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</si>
  <si>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</si>
  <si>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</si>
  <si>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</si>
  <si>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</si>
  <si>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</si>
  <si>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</si>
  <si>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</si>
  <si>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</si>
  <si>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</si>
  <si>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</si>
  <si>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</si>
  <si>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</si>
  <si>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</si>
  <si>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</si>
  <si>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</si>
  <si>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</si>
  <si>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</si>
  <si>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</si>
  <si>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</si>
  <si>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</si>
  <si>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</si>
  <si>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</si>
  <si>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</si>
  <si>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</si>
  <si>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</si>
  <si>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</si>
  <si>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</si>
  <si>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</si>
  <si>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</si>
  <si>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</si>
  <si>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</si>
  <si>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</si>
  <si>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</si>
  <si>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</si>
  <si>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</si>
  <si>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</si>
  <si>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</si>
  <si>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</si>
  <si>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</si>
  <si>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</si>
  <si>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</si>
  <si>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</si>
  <si>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</si>
  <si>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</si>
  <si>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</si>
  <si>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</si>
  <si>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</si>
  <si>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</si>
  <si>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</si>
  <si>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</si>
  <si>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</si>
  <si>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</si>
  <si>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</si>
  <si>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</si>
  <si>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</si>
  <si>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</si>
  <si>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</si>
  <si>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</si>
  <si>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</si>
  <si>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</si>
  <si>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</si>
  <si>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</si>
  <si>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</si>
  <si>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</si>
  <si>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</si>
  <si>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</si>
  <si>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</si>
  <si>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</si>
  <si>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</si>
  <si>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</si>
  <si>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</si>
  <si>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</si>
  <si>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</si>
  <si>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</si>
  <si>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</si>
  <si>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</si>
  <si>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</si>
  <si>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</si>
  <si>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</si>
  <si>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</si>
  <si>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</si>
  <si>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</si>
  <si>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</si>
  <si>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</si>
  <si>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</si>
  <si>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</si>
  <si>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</si>
  <si>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</si>
  <si>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</si>
  <si>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</si>
  <si>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</si>
  <si>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</si>
  <si>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</si>
  <si>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</si>
  <si>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</si>
  <si>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</si>
  <si>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</si>
  <si>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</si>
  <si>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</si>
  <si>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</si>
  <si>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</si>
  <si>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</si>
  <si>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</si>
  <si>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</si>
  <si>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</si>
  <si>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</si>
  <si>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</si>
  <si>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</si>
  <si>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</si>
  <si>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</si>
  <si>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</si>
  <si>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</si>
  <si>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</si>
  <si>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</si>
  <si>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</si>
  <si>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</si>
  <si>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</si>
  <si>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</si>
  <si>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</si>
  <si>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</si>
  <si>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</si>
  <si>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</si>
  <si>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</si>
  <si>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</si>
  <si>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</si>
  <si>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</si>
  <si>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</si>
  <si>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</si>
  <si>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</si>
  <si>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</si>
  <si>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</si>
  <si>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</si>
  <si>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</si>
  <si>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</si>
  <si>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</si>
  <si>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</si>
  <si>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</si>
  <si>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</si>
  <si>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</si>
  <si>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</si>
  <si>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</si>
  <si>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</si>
  <si>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</si>
  <si>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</si>
  <si>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</si>
  <si>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</si>
  <si>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</si>
  <si>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</si>
  <si>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</si>
  <si>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</si>
  <si>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</si>
  <si>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</si>
  <si>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</si>
  <si>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</si>
  <si>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</si>
  <si>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</si>
  <si>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</si>
  <si>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</si>
  <si>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</si>
  <si>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</si>
  <si>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</si>
  <si>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</si>
  <si>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</si>
  <si>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</si>
  <si>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</si>
  <si>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</si>
  <si>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</si>
  <si>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</si>
  <si>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</si>
  <si>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</si>
  <si>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</si>
  <si>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</si>
  <si>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</si>
  <si>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</si>
  <si>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</si>
  <si>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</si>
  <si>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</si>
  <si>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</si>
  <si>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</si>
  <si>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</si>
  <si>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</si>
  <si>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</si>
  <si>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</si>
  <si>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</si>
  <si>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</si>
  <si>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</si>
  <si>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</si>
  <si>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</si>
  <si>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</si>
  <si>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</si>
  <si>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</si>
  <si>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</si>
  <si>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</si>
  <si>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</si>
  <si>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</si>
  <si>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</si>
  <si>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</si>
  <si>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</si>
  <si>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</si>
  <si>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</si>
  <si>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</si>
  <si>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</si>
  <si>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</si>
  <si>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</si>
  <si>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</si>
  <si>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</si>
  <si>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</si>
  <si>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</si>
  <si>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</si>
  <si>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</si>
  <si>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</si>
  <si>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</si>
  <si>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</si>
  <si>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</si>
  <si>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</si>
  <si>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</si>
  <si>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</si>
  <si>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</si>
  <si>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</si>
  <si>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</si>
  <si>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</si>
  <si>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</si>
  <si>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</si>
  <si>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</si>
  <si>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</si>
  <si>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</si>
  <si>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</si>
  <si>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</si>
  <si>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</si>
  <si>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</si>
  <si>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</si>
  <si>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</si>
  <si>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</si>
  <si>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</si>
  <si>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</si>
  <si>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</si>
  <si>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</si>
  <si>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</si>
  <si>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</si>
  <si>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</si>
  <si>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</si>
  <si>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</si>
  <si>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</si>
  <si>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</si>
  <si>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</si>
  <si>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</si>
  <si>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</si>
  <si>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</si>
  <si>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</si>
  <si>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</si>
  <si>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</si>
  <si>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</si>
  <si>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</si>
  <si>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</si>
  <si>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</si>
  <si>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</si>
  <si>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</si>
  <si>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</si>
  <si>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</si>
  <si>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</si>
  <si>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</si>
  <si>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</si>
  <si>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</si>
  <si>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</si>
  <si>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</si>
  <si>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</si>
  <si>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</si>
  <si>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</si>
  <si>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</si>
  <si>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</si>
  <si>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</si>
  <si>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</si>
  <si>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</si>
  <si>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</si>
  <si>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</si>
  <si>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</si>
  <si>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</si>
  <si>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</si>
  <si>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</si>
  <si>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</si>
  <si>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</si>
  <si>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</si>
  <si>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</si>
  <si>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</si>
  <si>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</si>
  <si>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</si>
  <si>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</si>
  <si>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</si>
  <si>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</si>
  <si>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</si>
  <si>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</si>
  <si>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</si>
  <si>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</si>
  <si>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</si>
  <si>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</si>
  <si>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</si>
  <si>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</si>
  <si>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</si>
  <si>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</si>
  <si>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</si>
  <si>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</si>
  <si>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</si>
  <si>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</si>
  <si>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</si>
  <si>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</si>
  <si>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</si>
  <si>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</si>
  <si>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</si>
  <si>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</si>
  <si>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</si>
  <si>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</si>
  <si>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</si>
  <si>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</si>
  <si>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</si>
  <si>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</si>
  <si>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</si>
  <si>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</si>
  <si>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</si>
  <si>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</si>
  <si>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</si>
  <si>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</si>
  <si>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</si>
  <si>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</si>
  <si>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</si>
  <si>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</si>
  <si>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</si>
  <si>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</si>
  <si>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</si>
  <si>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</si>
  <si>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</si>
  <si>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</si>
  <si>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</si>
  <si>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</si>
  <si>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</si>
  <si>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</si>
  <si>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</si>
  <si>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</si>
  <si>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</si>
  <si>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</si>
  <si>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</si>
  <si>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</si>
  <si>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</si>
  <si>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</si>
  <si>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</si>
  <si>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</si>
  <si>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</si>
  <si>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</si>
  <si>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</si>
  <si>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</si>
  <si>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</si>
  <si>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</si>
  <si>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</si>
  <si>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</si>
  <si>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</si>
  <si>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</si>
  <si>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</si>
  <si>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</si>
  <si>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</si>
  <si>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</si>
  <si>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</si>
  <si>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</si>
  <si>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</si>
  <si>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</si>
  <si>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</si>
  <si>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</si>
  <si>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</si>
  <si>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</si>
  <si>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</si>
  <si>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</si>
  <si>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</si>
  <si>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</si>
  <si>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</si>
  <si>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</si>
  <si>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</si>
  <si>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</si>
  <si>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</si>
  <si>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</si>
  <si>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</si>
  <si>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</si>
  <si>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</si>
  <si>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</si>
  <si>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</si>
  <si>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</si>
  <si>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</si>
  <si>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</si>
  <si>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</si>
  <si>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</si>
  <si>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</si>
  <si>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</si>
  <si>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</si>
  <si>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</si>
  <si>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</si>
  <si>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</si>
  <si>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</si>
  <si>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</si>
  <si>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</si>
  <si>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</si>
  <si>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</si>
  <si>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</si>
  <si>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</si>
  <si>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</si>
  <si>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</si>
  <si>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</si>
  <si>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</si>
  <si>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</si>
  <si>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</si>
  <si>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</si>
  <si>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</si>
  <si>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</si>
  <si>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</si>
  <si>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</si>
  <si>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</si>
  <si>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</si>
  <si>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</si>
  <si>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</si>
  <si>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</si>
  <si>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</si>
  <si>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</si>
  <si>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</si>
  <si>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</si>
  <si>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</si>
  <si>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</si>
  <si>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</si>
  <si>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</si>
  <si>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</si>
  <si>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</si>
  <si>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</si>
  <si>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</si>
  <si>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</si>
  <si>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</si>
  <si>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</si>
  <si>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</si>
  <si>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</si>
  <si>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</si>
  <si>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</si>
  <si>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</si>
  <si>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</si>
  <si>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</si>
  <si>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</si>
  <si>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</si>
  <si>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</si>
  <si>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</si>
  <si>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</si>
  <si>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</si>
  <si>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</si>
  <si>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</si>
  <si>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</si>
  <si>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</si>
  <si>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</si>
  <si>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</si>
  <si>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</si>
  <si>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</si>
  <si>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</si>
  <si>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</si>
  <si>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</si>
  <si>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</si>
  <si>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</si>
  <si>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</si>
  <si>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</si>
  <si>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</si>
  <si>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</si>
  <si>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</si>
  <si>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</si>
  <si>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</si>
  <si>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</si>
  <si>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</si>
  <si>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</si>
  <si>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</si>
  <si>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</si>
  <si>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</si>
  <si>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</si>
  <si>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</si>
  <si>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</si>
  <si>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</si>
  <si>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</si>
  <si>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</si>
  <si>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</si>
  <si>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</si>
  <si>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</si>
  <si>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</si>
  <si>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</si>
  <si>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</si>
  <si>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</si>
  <si>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</si>
  <si>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</si>
  <si>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</si>
  <si>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</si>
  <si>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</si>
  <si>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</si>
  <si>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</si>
  <si>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</si>
  <si>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</si>
  <si>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</si>
  <si>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</si>
  <si>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</si>
  <si>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</si>
  <si>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</si>
  <si>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</si>
  <si>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</si>
  <si>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</si>
  <si>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</si>
  <si>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</si>
  <si>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</si>
  <si>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</si>
  <si>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</si>
  <si>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</si>
  <si>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</si>
  <si>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</si>
  <si>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</si>
  <si>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</si>
  <si>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</si>
  <si>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</si>
  <si>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</si>
  <si>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</si>
  <si>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</si>
  <si>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</si>
  <si>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</si>
  <si>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</si>
  <si>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</si>
  <si>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</si>
  <si>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</si>
  <si>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</si>
  <si>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</si>
  <si>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</si>
  <si>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</si>
  <si>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</si>
  <si>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</si>
  <si>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</si>
  <si>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</si>
  <si>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</si>
  <si>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</si>
  <si>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</si>
  <si>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</si>
  <si>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</si>
  <si>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</si>
  <si>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</si>
  <si>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</si>
  <si>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</si>
  <si>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</si>
  <si>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</si>
  <si>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</si>
  <si>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</si>
  <si>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</si>
  <si>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</si>
  <si>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</si>
  <si>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</si>
  <si>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</si>
  <si>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</si>
  <si>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</si>
  <si>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</si>
  <si>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</si>
  <si>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</si>
  <si>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</si>
  <si>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</si>
  <si>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</si>
  <si>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</si>
  <si>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</si>
  <si>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</si>
  <si>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</si>
  <si>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</si>
  <si>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</si>
  <si>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</si>
  <si>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</si>
  <si>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</si>
  <si>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</si>
  <si>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</si>
  <si>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</si>
  <si>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</si>
  <si>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</si>
  <si>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</si>
  <si>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</si>
  <si>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</si>
  <si>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</si>
  <si>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</si>
  <si>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</si>
  <si>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</si>
  <si>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</si>
  <si>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</si>
  <si>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</si>
  <si>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</si>
  <si>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</si>
  <si>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</si>
  <si>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</si>
  <si>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</si>
  <si>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</si>
  <si>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</si>
  <si>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</si>
  <si>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</si>
  <si>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</si>
  <si>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</si>
  <si>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</si>
  <si>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</si>
  <si>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</si>
  <si>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</si>
  <si>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</si>
  <si>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</si>
  <si>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</si>
  <si>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</si>
  <si>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</si>
  <si>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</si>
  <si>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</si>
  <si>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</si>
  <si>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</si>
  <si>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</si>
  <si>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</si>
  <si>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</si>
  <si>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</si>
  <si>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</si>
  <si>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</si>
  <si>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</si>
  <si>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</si>
  <si>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</si>
  <si>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</si>
  <si>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</si>
  <si>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</si>
  <si>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</si>
  <si>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</si>
  <si>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</si>
  <si>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</si>
  <si>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</si>
  <si>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</si>
  <si>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</si>
  <si>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</si>
  <si>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</si>
  <si>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</si>
  <si>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</si>
  <si>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</si>
  <si>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</si>
  <si>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</si>
  <si>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</si>
  <si>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</si>
  <si>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</si>
  <si>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</si>
  <si>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</si>
  <si>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</si>
  <si>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</si>
  <si>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</si>
  <si>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</si>
  <si>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</si>
  <si>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</si>
  <si>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</si>
  <si>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</si>
  <si>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</si>
  <si>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</si>
  <si>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</si>
  <si>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</si>
  <si>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</si>
  <si>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</si>
  <si>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</si>
  <si>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</si>
  <si>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</si>
  <si>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</si>
  <si>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</si>
  <si>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</si>
  <si>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</si>
  <si>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</si>
  <si>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</si>
  <si>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</si>
  <si>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</si>
  <si>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</si>
  <si>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</si>
  <si>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</si>
  <si>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</si>
  <si>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</si>
  <si>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</si>
  <si>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</si>
  <si>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</si>
  <si>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</si>
  <si>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</si>
  <si>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</si>
  <si>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</si>
  <si>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</si>
  <si>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</si>
  <si>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</si>
  <si>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</si>
  <si>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</si>
  <si>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</si>
  <si>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</si>
  <si>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</si>
  <si>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</si>
  <si>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</si>
  <si>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</si>
  <si>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</si>
  <si>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</si>
  <si>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</si>
  <si>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</si>
  <si>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</si>
  <si>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</si>
  <si>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</si>
  <si>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</si>
  <si>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</si>
  <si>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</si>
  <si>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</si>
  <si>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</si>
  <si>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</si>
  <si>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</si>
  <si>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</si>
  <si>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</si>
  <si>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</si>
  <si>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</si>
  <si>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</si>
  <si>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</si>
  <si>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</si>
  <si>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</si>
  <si>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</si>
  <si>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</si>
  <si>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</si>
  <si>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</si>
  <si>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</si>
  <si>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</si>
  <si>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</si>
  <si>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</si>
  <si>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</si>
  <si>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</si>
  <si>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</si>
  <si>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</si>
  <si>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</si>
  <si>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</si>
  <si>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</si>
  <si>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</si>
  <si>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</si>
  <si>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</si>
  <si>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</si>
  <si>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</si>
  <si>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</si>
  <si>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</si>
  <si>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</si>
  <si>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</si>
  <si>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</si>
  <si>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</si>
  <si>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</si>
  <si>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</si>
  <si>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</si>
  <si>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</si>
  <si>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</si>
  <si>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</si>
  <si>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</si>
  <si>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</si>
  <si>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</si>
  <si>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</si>
  <si>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</si>
  <si>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</si>
  <si>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</si>
  <si>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</si>
  <si>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</si>
  <si>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</si>
  <si>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</si>
  <si>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</si>
  <si>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</si>
  <si>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</si>
  <si>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</si>
  <si>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</si>
  <si>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</si>
  <si>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</si>
  <si>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</si>
  <si>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</si>
  <si>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</si>
  <si>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</si>
  <si>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</si>
  <si>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</si>
  <si>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</si>
  <si>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</si>
  <si>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</si>
  <si>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</si>
  <si>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</si>
  <si>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</si>
  <si>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</si>
  <si>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</si>
  <si>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</si>
  <si>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</si>
  <si>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</si>
  <si>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</si>
  <si>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</si>
  <si>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</si>
  <si>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</si>
  <si>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</si>
  <si>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</si>
  <si>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</si>
  <si>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</si>
  <si>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</si>
  <si>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</si>
  <si>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</si>
  <si>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</si>
  <si>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</si>
  <si>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</si>
  <si>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</si>
  <si>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</si>
  <si>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</si>
  <si>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</si>
  <si>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</si>
  <si>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</si>
  <si>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</si>
  <si>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</si>
  <si>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</si>
  <si>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</si>
  <si>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</si>
  <si>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</si>
  <si>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</si>
  <si>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</si>
  <si>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</si>
  <si>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</si>
  <si>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</si>
  <si>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</si>
  <si>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</si>
  <si>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</si>
  <si>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</si>
  <si>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</si>
  <si>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</si>
  <si>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</si>
  <si>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</si>
  <si>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</si>
  <si>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</si>
  <si>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</si>
  <si>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</si>
  <si>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</si>
  <si>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</si>
  <si>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</si>
  <si>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</si>
  <si>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</si>
  <si>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</si>
  <si>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</si>
  <si>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</si>
  <si>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</si>
  <si>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</si>
  <si>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</si>
  <si>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</si>
  <si>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</si>
  <si>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</si>
  <si>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</si>
  <si>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</si>
  <si>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</si>
  <si>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</si>
  <si>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</si>
  <si>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</si>
  <si>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</si>
  <si>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</si>
  <si>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</si>
  <si>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</si>
  <si>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</si>
  <si>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</si>
  <si>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</si>
  <si>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</si>
  <si>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</si>
  <si>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</si>
  <si>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</si>
  <si>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</si>
  <si>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</si>
  <si>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</si>
  <si>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</si>
  <si>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</si>
  <si>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</si>
  <si>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</si>
  <si>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</si>
  <si>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</si>
  <si>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</si>
  <si>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</si>
  <si>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</si>
  <si>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</si>
  <si>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</si>
  <si>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</si>
  <si>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</si>
  <si>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</si>
  <si>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</si>
  <si>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</si>
  <si>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</si>
  <si>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</si>
  <si>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</si>
  <si>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</si>
  <si>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</si>
  <si>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</si>
  <si>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</si>
  <si>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</si>
  <si>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</si>
  <si>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</si>
  <si>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</si>
  <si>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</si>
  <si>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</si>
  <si>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</si>
  <si>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</si>
  <si>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</si>
  <si>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</si>
  <si>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</si>
  <si>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</si>
  <si>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</si>
  <si>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</si>
  <si>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</si>
  <si>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</si>
  <si>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</si>
  <si>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</si>
  <si>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</si>
  <si>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</si>
  <si>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</si>
  <si>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</si>
  <si>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</si>
  <si>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</si>
  <si>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</si>
  <si>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</si>
  <si>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</si>
  <si>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</si>
  <si>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</si>
  <si>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</si>
  <si>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</si>
  <si>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</si>
  <si>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</si>
  <si>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</si>
  <si>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</si>
  <si>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</si>
  <si>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</si>
  <si>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</si>
  <si>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</si>
  <si>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</si>
  <si>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</si>
  <si>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</si>
  <si>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</si>
  <si>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</si>
  <si>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</si>
  <si>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</si>
  <si>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</si>
  <si>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</si>
  <si>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</si>
  <si>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</si>
  <si>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</si>
  <si>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</si>
  <si>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</si>
  <si>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</si>
  <si>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</si>
  <si>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</si>
  <si>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</si>
  <si>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</si>
  <si>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</si>
  <si>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</si>
  <si>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</si>
  <si>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</si>
  <si>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</si>
  <si>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</si>
  <si>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</si>
  <si>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</si>
  <si>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</si>
  <si>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</si>
  <si>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</si>
  <si>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</si>
  <si>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</si>
  <si>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</si>
  <si>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</si>
  <si>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</si>
  <si>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</si>
  <si>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</si>
  <si>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</si>
  <si>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</si>
  <si>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</si>
  <si>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</si>
  <si>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</si>
  <si>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</si>
  <si>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</si>
  <si>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</si>
  <si>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</si>
  <si>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</si>
  <si>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</si>
  <si>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</si>
  <si>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</si>
  <si>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</si>
  <si>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</si>
  <si>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</si>
  <si>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</si>
  <si>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</si>
  <si>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</si>
  <si>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</si>
  <si>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</si>
  <si>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</si>
  <si>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</si>
  <si>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</si>
  <si>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</si>
  <si>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</si>
  <si>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</si>
  <si>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</si>
  <si>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</si>
  <si>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</si>
  <si>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</si>
  <si>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</si>
  <si>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</si>
  <si>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</si>
  <si>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</si>
  <si>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</si>
  <si>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</si>
  <si>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</si>
  <si>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</si>
  <si>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</si>
  <si>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</si>
  <si>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</si>
  <si>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</si>
  <si>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</si>
  <si>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</si>
  <si>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</si>
  <si>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</si>
  <si>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</si>
  <si>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</si>
  <si>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</si>
  <si>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</si>
  <si>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</si>
  <si>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</si>
  <si>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</si>
  <si>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</si>
  <si>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</si>
  <si>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</si>
  <si>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</si>
  <si>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</si>
  <si>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</si>
  <si>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</si>
  <si>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</si>
  <si>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</si>
  <si>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</si>
  <si>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</si>
  <si>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</si>
  <si>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</si>
  <si>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</si>
  <si>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</si>
  <si>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</si>
  <si>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</si>
  <si>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</si>
  <si>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</si>
  <si>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</si>
  <si>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</si>
  <si>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</si>
  <si>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</si>
  <si>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</si>
  <si>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</si>
  <si>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</si>
  <si>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</si>
  <si>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</si>
  <si>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</si>
  <si>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</si>
  <si>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</si>
  <si>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</si>
  <si>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</si>
  <si>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</si>
  <si>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</si>
  <si>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</si>
  <si>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</si>
  <si>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</si>
  <si>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</si>
  <si>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</si>
  <si>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</si>
  <si>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</si>
  <si>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</si>
  <si>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</si>
  <si>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</si>
  <si>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</si>
  <si>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</si>
  <si>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</si>
  <si>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</si>
  <si>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</si>
  <si>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</si>
  <si>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</si>
  <si>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</si>
  <si>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</si>
  <si>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</si>
  <si>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</si>
  <si>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</si>
  <si>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</si>
  <si>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</si>
  <si>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</si>
  <si>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</si>
  <si>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</si>
  <si>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</si>
  <si>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</si>
  <si>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</si>
  <si>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</si>
  <si>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</si>
  <si>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</si>
  <si>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</si>
  <si>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</si>
  <si>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</si>
  <si>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</si>
  <si>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</si>
  <si>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</si>
  <si>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</si>
  <si>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</si>
  <si>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</si>
  <si>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</si>
  <si>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</si>
  <si>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</si>
  <si>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</si>
  <si>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</si>
  <si>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</si>
  <si>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</si>
  <si>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</si>
  <si>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</si>
  <si>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</si>
  <si>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</si>
  <si>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</si>
  <si>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</si>
  <si>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</si>
  <si>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</si>
  <si>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</si>
  <si>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</si>
  <si>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</si>
  <si>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</si>
  <si>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</si>
  <si>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</si>
  <si>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</si>
  <si>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</si>
  <si>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</si>
  <si>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</si>
  <si>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</si>
  <si>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</si>
  <si>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</si>
  <si>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</si>
  <si>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</si>
  <si>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</si>
  <si>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</si>
  <si>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</si>
  <si>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</si>
  <si>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</si>
  <si>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</si>
  <si>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</si>
  <si>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</si>
  <si>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</si>
  <si>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</si>
  <si>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</si>
  <si>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</si>
  <si>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</si>
  <si>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</si>
  <si>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</si>
  <si>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</si>
  <si>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</si>
  <si>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</si>
  <si>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</si>
  <si>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</si>
  <si>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</si>
  <si>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</si>
  <si>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</si>
  <si>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</si>
  <si>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</si>
  <si>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</si>
  <si>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</si>
  <si>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</si>
  <si>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</si>
  <si>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</si>
  <si>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</si>
  <si>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</si>
  <si>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</si>
  <si>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</si>
  <si>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</si>
  <si>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</si>
  <si>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</si>
  <si>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</si>
  <si>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</si>
  <si>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</si>
  <si>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</si>
  <si>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</si>
  <si>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</si>
  <si>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</si>
  <si>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</si>
  <si>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</si>
  <si>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</si>
  <si>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</si>
  <si>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</si>
  <si>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</si>
  <si>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</si>
  <si>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</si>
  <si>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</si>
  <si>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</si>
  <si>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</si>
  <si>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</si>
  <si>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</si>
  <si>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</si>
  <si>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</si>
  <si>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</si>
  <si>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</si>
  <si>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</si>
  <si>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</si>
  <si>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</si>
  <si>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</si>
  <si>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</si>
  <si>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</si>
  <si>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</si>
  <si>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</si>
  <si>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</si>
  <si>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</si>
  <si>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</si>
  <si>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</si>
  <si>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</si>
  <si>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</si>
  <si>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</si>
  <si>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</si>
  <si>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</si>
  <si>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</si>
  <si>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</si>
  <si>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</si>
  <si>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</si>
  <si>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</si>
  <si>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</si>
  <si>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</si>
  <si>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</si>
  <si>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</si>
  <si>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</si>
  <si>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</si>
  <si>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</si>
  <si>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</si>
  <si>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</si>
  <si>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</si>
  <si>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</si>
  <si>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</si>
  <si>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</si>
  <si>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</si>
  <si>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</si>
  <si>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</si>
  <si>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</si>
  <si>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</si>
  <si>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</si>
  <si>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</si>
  <si>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</si>
  <si>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</si>
  <si>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</si>
  <si>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</si>
  <si>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</si>
  <si>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</si>
  <si>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</si>
  <si>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</si>
  <si>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</si>
  <si>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</si>
  <si>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</si>
  <si>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</si>
  <si>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</si>
  <si>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</si>
  <si>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</si>
  <si>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</si>
  <si>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</si>
  <si>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</si>
  <si>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</si>
  <si>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</si>
  <si>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</si>
  <si>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</si>
  <si>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</si>
  <si>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</si>
  <si>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</si>
  <si>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</si>
  <si>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</si>
  <si>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</si>
  <si>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</si>
  <si>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</si>
  <si>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</si>
  <si>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</si>
  <si>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</si>
  <si>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</si>
  <si>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</si>
  <si>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</si>
  <si>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</si>
  <si>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</si>
  <si>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</si>
  <si>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</si>
  <si>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</si>
  <si>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</si>
  <si>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</si>
  <si>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</si>
  <si>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</si>
  <si>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</si>
  <si>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</si>
  <si>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</si>
  <si>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</si>
  <si>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</si>
  <si>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</si>
  <si>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</si>
  <si>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</si>
  <si>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</si>
  <si>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</si>
  <si>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</si>
  <si>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</si>
  <si>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</si>
  <si>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</si>
  <si>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</si>
  <si>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</si>
  <si>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</si>
  <si>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</si>
  <si>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</si>
  <si>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</si>
  <si>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</si>
  <si>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</si>
  <si>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</si>
  <si>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</si>
  <si>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</si>
  <si>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</si>
  <si>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</si>
  <si>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</si>
  <si>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</si>
  <si>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</si>
  <si>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</si>
  <si>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</si>
  <si>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</si>
  <si>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</si>
  <si>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</si>
  <si>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</si>
  <si>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</si>
  <si>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</si>
  <si>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</si>
  <si>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</si>
  <si>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</si>
  <si>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</si>
  <si>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</si>
  <si>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</si>
  <si>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</si>
  <si>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</si>
  <si>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</si>
  <si>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</si>
  <si>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</si>
  <si>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</si>
  <si>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</si>
  <si>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</si>
  <si>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</si>
  <si>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</si>
  <si>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</si>
  <si>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</si>
  <si>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</si>
  <si>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</si>
  <si>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</si>
  <si>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</si>
  <si>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</si>
  <si>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</si>
  <si>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</si>
  <si>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</si>
  <si>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</si>
  <si>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</si>
  <si>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</si>
  <si>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</si>
  <si>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</si>
  <si>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</si>
  <si>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</si>
  <si>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</si>
  <si>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</si>
  <si>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</si>
  <si>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</si>
  <si>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</si>
  <si>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</si>
  <si>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</si>
  <si>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</si>
  <si>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</si>
  <si>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</si>
  <si>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</si>
  <si>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</si>
  <si>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</si>
  <si>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</si>
  <si>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</si>
  <si>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</si>
  <si>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</si>
  <si>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</si>
  <si>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</si>
  <si>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</si>
  <si>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</si>
  <si>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</si>
  <si>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</si>
  <si>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</si>
  <si>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</si>
  <si>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</si>
  <si>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</si>
  <si>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</si>
  <si>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</si>
  <si>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</si>
  <si>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</si>
  <si>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</si>
  <si>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</si>
  <si>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</si>
  <si>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</si>
  <si>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</si>
  <si>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</si>
  <si>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</si>
  <si>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</si>
  <si>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</si>
  <si>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</si>
  <si>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</si>
  <si>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</si>
  <si>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</si>
  <si>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</si>
  <si>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</si>
  <si>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</si>
  <si>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</si>
  <si>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</si>
  <si>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</si>
  <si>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</si>
  <si>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</si>
  <si>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</si>
  <si>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</si>
  <si>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</si>
  <si>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</si>
  <si>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</si>
  <si>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</si>
  <si>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</si>
  <si>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</si>
  <si>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</si>
  <si>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</si>
  <si>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</si>
  <si>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</si>
  <si>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</si>
  <si>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</si>
  <si>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</si>
  <si>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</si>
  <si>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</si>
  <si>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</si>
  <si>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</si>
  <si>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</si>
  <si>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</si>
  <si>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</si>
  <si>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</si>
  <si>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</si>
  <si>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</si>
  <si>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</si>
  <si>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</si>
  <si>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</si>
  <si>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</si>
  <si>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</si>
  <si>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</si>
  <si>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</si>
  <si>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</si>
  <si>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</si>
  <si>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</si>
  <si>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</si>
  <si>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</si>
  <si>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</si>
  <si>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</si>
  <si>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</si>
  <si>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</si>
  <si>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</si>
  <si>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</si>
  <si>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</si>
  <si>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</si>
  <si>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</si>
  <si>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</si>
  <si>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</si>
  <si>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</si>
  <si>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</si>
  <si>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</si>
  <si>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</si>
  <si>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</si>
  <si>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</si>
  <si>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</si>
  <si>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</si>
  <si>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</si>
  <si>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</si>
  <si>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</si>
  <si>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</si>
  <si>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</si>
  <si>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</si>
  <si>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</si>
  <si>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</si>
  <si>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</si>
  <si>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</si>
  <si>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</si>
  <si>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</si>
  <si>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</si>
  <si>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</si>
  <si>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</si>
  <si>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</si>
  <si>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</si>
  <si>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</si>
  <si>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</si>
  <si>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</si>
  <si>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</si>
  <si>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</si>
  <si>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</si>
  <si>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</si>
  <si>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</si>
  <si>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</si>
  <si>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</si>
  <si>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</si>
  <si>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</si>
  <si>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</si>
  <si>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</si>
  <si>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</si>
  <si>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</si>
  <si>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</si>
  <si>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</si>
  <si>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</si>
  <si>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</si>
  <si>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</si>
  <si>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</si>
  <si>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</si>
  <si>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</si>
  <si>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</si>
  <si>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</si>
  <si>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</si>
  <si>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</si>
  <si>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</si>
  <si>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</si>
  <si>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</si>
  <si>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</si>
  <si>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</si>
  <si>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</si>
  <si>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</si>
  <si>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</si>
  <si>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</si>
  <si>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</si>
  <si>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</si>
  <si>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</si>
  <si>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</si>
  <si>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</si>
  <si>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</si>
  <si>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</si>
  <si>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</si>
  <si>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</si>
  <si>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</si>
  <si>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</si>
  <si>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</si>
  <si>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</si>
  <si>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</si>
  <si>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</si>
  <si>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</si>
  <si>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</si>
  <si>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</si>
  <si>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</si>
  <si>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</si>
  <si>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</si>
  <si>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</si>
  <si>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</si>
  <si>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</si>
  <si>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</si>
  <si>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</si>
  <si>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</si>
  <si>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</si>
  <si>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</si>
  <si>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</si>
  <si>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</si>
  <si>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</si>
  <si>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</si>
  <si>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</si>
  <si>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</si>
  <si>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</si>
  <si>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</si>
  <si>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</si>
  <si>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</si>
  <si>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</si>
  <si>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</si>
  <si>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</si>
  <si>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</si>
  <si>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</si>
  <si>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</si>
  <si>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</si>
  <si>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</si>
  <si>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</si>
  <si>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</si>
  <si>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</si>
  <si>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</si>
  <si>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</si>
  <si>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</si>
  <si>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</si>
  <si>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</si>
  <si>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</si>
  <si>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</si>
  <si>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</si>
  <si>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</si>
  <si>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</si>
  <si>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</si>
  <si>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</si>
  <si>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</si>
  <si>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</si>
  <si>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</si>
  <si>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</si>
  <si>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</si>
  <si>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</si>
  <si>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</si>
  <si>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</si>
  <si>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</si>
  <si>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</si>
  <si>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</si>
  <si>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</si>
  <si>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</si>
  <si>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</si>
  <si>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</si>
  <si>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</si>
  <si>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</si>
  <si>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</si>
  <si>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</si>
  <si>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</si>
  <si>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</si>
  <si>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</si>
  <si>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</si>
  <si>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</si>
  <si>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</si>
  <si>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</si>
  <si>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</si>
  <si>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</si>
  <si>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</si>
  <si>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</si>
  <si>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</si>
  <si>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</si>
  <si>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</si>
  <si>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</si>
  <si>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</si>
  <si>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</si>
  <si>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</si>
  <si>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</si>
  <si>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</si>
  <si>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</si>
  <si>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</si>
  <si>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</si>
  <si>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</si>
  <si>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</si>
  <si>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</si>
  <si>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</si>
  <si>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</si>
  <si>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</si>
  <si>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</si>
  <si>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</si>
  <si>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</si>
  <si>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</si>
  <si>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</si>
  <si>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</si>
  <si>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</si>
  <si>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</si>
  <si>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</si>
  <si>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</si>
  <si>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</si>
  <si>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</si>
  <si>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</si>
  <si>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</si>
  <si>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</si>
  <si>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</si>
  <si>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</si>
  <si>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</si>
  <si>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</si>
  <si>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</si>
  <si>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</si>
  <si>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</si>
  <si>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</si>
  <si>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</si>
  <si>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</si>
  <si>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</si>
  <si>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</si>
  <si>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</si>
  <si>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</si>
  <si>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</si>
  <si>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</si>
  <si>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</si>
  <si>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</si>
  <si>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</si>
  <si>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</si>
  <si>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</si>
  <si>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</si>
  <si>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</si>
  <si>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</si>
  <si>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</si>
  <si>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</si>
  <si>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</si>
  <si>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</si>
  <si>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</si>
  <si>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</si>
  <si>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</si>
  <si>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</si>
  <si>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</si>
  <si>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</si>
  <si>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</si>
  <si>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</si>
  <si>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</si>
  <si>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</si>
  <si>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</si>
  <si>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</si>
  <si>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</si>
  <si>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</si>
  <si>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</si>
  <si>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</si>
  <si>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</si>
  <si>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</si>
  <si>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</si>
  <si>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</si>
  <si>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</si>
  <si>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</si>
  <si>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</si>
  <si>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</si>
  <si>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</si>
  <si>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</si>
  <si>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</si>
  <si>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</si>
  <si>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</si>
  <si>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</si>
  <si>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</si>
  <si>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</si>
  <si>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</si>
  <si>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</si>
  <si>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</si>
  <si>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</si>
  <si>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</si>
  <si>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</si>
  <si>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</si>
  <si>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</si>
  <si>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</si>
  <si>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</si>
  <si>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</si>
  <si>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</si>
  <si>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</si>
  <si>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</si>
  <si>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</si>
  <si>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</si>
  <si>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</si>
  <si>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</si>
  <si>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</si>
  <si>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</si>
  <si>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</si>
  <si>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</si>
  <si>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</si>
  <si>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</si>
  <si>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</si>
  <si>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</si>
  <si>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</si>
  <si>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</si>
  <si>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</si>
  <si>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</si>
  <si>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</si>
  <si>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</si>
  <si>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</si>
  <si>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</si>
  <si>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</si>
  <si>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</si>
  <si>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</si>
  <si>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</si>
  <si>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</si>
  <si>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</si>
  <si>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</si>
  <si>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</si>
  <si>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</si>
  <si>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</si>
  <si>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</si>
  <si>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</si>
  <si>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</si>
  <si>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</si>
  <si>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</si>
  <si>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</si>
  <si>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</si>
  <si>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</si>
  <si>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</si>
  <si>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</si>
  <si>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</si>
  <si>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</si>
  <si>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</si>
  <si>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</si>
  <si>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</si>
  <si>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</si>
  <si>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</si>
  <si>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</si>
  <si>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</si>
  <si>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</si>
  <si>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</si>
  <si>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</si>
  <si>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</si>
  <si>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</si>
  <si>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</si>
  <si>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</si>
  <si>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</si>
  <si>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</si>
  <si>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</si>
  <si>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</si>
  <si>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</si>
  <si>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</si>
  <si>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</si>
  <si>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</si>
  <si>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</si>
  <si>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</si>
  <si>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</si>
  <si>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</si>
  <si>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</si>
  <si>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</si>
  <si>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</si>
  <si>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</si>
  <si>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</si>
  <si>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</si>
  <si>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</si>
  <si>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</si>
  <si>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</si>
  <si>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</si>
  <si>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</si>
  <si>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</si>
  <si>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</si>
  <si>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</si>
  <si>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</si>
  <si>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</si>
  <si>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</si>
  <si>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</si>
  <si>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</si>
  <si>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</si>
  <si>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</si>
  <si>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</si>
  <si>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</si>
  <si>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</si>
  <si>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</si>
  <si>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</si>
  <si>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</si>
  <si>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</si>
  <si>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</si>
  <si>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</si>
  <si>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</si>
  <si>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</si>
  <si>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</si>
  <si>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</si>
  <si>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</si>
  <si>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</si>
  <si>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</si>
  <si>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</si>
  <si>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</si>
  <si>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</si>
  <si>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</si>
  <si>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</si>
  <si>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</si>
  <si>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</si>
  <si>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</si>
  <si>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</si>
  <si>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</si>
  <si>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</si>
  <si>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</si>
  <si>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</si>
  <si>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</si>
  <si>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</si>
  <si>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</si>
  <si>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</si>
  <si>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</si>
  <si>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</si>
  <si>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</si>
  <si>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</si>
  <si>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</si>
  <si>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</si>
  <si>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</si>
  <si>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</si>
  <si>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</si>
  <si>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</si>
  <si>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</si>
  <si>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</si>
  <si>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</si>
  <si>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</si>
  <si>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</si>
  <si>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</si>
  <si>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</si>
  <si>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</si>
  <si>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</si>
  <si>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</si>
  <si>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</si>
  <si>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</si>
  <si>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</si>
  <si>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</si>
  <si>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</si>
  <si>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</si>
  <si>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</si>
  <si>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</si>
  <si>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</si>
  <si>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</si>
  <si>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</si>
  <si>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</si>
  <si>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</si>
  <si>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</si>
  <si>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</si>
  <si>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</si>
  <si>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</si>
  <si>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</si>
  <si>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</si>
  <si>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</si>
  <si>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</si>
  <si>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</si>
  <si>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</si>
  <si>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</si>
  <si>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</si>
  <si>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</si>
  <si>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</si>
  <si>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</si>
  <si>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</si>
  <si>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</si>
  <si>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</si>
  <si>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</si>
  <si>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</si>
  <si>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</si>
  <si>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</si>
  <si>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</si>
  <si>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</si>
  <si>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</si>
  <si>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</si>
  <si>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</si>
  <si>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</si>
  <si>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</si>
  <si>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</si>
  <si>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</si>
  <si>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</si>
  <si>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</si>
  <si>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</si>
  <si>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</si>
  <si>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</si>
  <si>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</si>
  <si>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</si>
  <si>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</si>
  <si>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</si>
  <si>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</si>
  <si>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</si>
  <si>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</si>
  <si>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</si>
  <si>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</si>
  <si>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</si>
  <si>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</si>
  <si>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</si>
  <si>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</si>
  <si>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</si>
  <si>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</si>
  <si>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</si>
  <si>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</si>
  <si>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</si>
  <si>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</si>
  <si>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</si>
  <si>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</si>
  <si>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</si>
  <si>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</si>
  <si>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</si>
  <si>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</si>
  <si>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</si>
  <si>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</si>
  <si>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</si>
  <si>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</si>
  <si>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</si>
  <si>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</si>
  <si>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</si>
  <si>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</si>
  <si>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</si>
  <si>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</si>
  <si>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</si>
  <si>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</si>
  <si>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</si>
  <si>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</si>
  <si>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</si>
  <si>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</si>
  <si>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</si>
  <si>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</si>
  <si>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</si>
  <si>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</si>
  <si>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</si>
  <si>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</si>
  <si>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</si>
  <si>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</si>
  <si>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</si>
  <si>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</si>
  <si>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</si>
  <si>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</si>
  <si>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</si>
  <si>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</si>
  <si>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</si>
  <si>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</si>
  <si>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</si>
  <si>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</si>
  <si>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</si>
  <si>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</si>
  <si>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</si>
  <si>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</si>
  <si>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</si>
  <si>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</si>
  <si>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</si>
  <si>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</si>
  <si>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</si>
  <si>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</si>
  <si>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</si>
  <si>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</si>
  <si>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</si>
  <si>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</si>
  <si>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</si>
  <si>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</si>
  <si>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</si>
  <si>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</si>
  <si>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</si>
  <si>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</si>
  <si>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</si>
  <si>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</si>
  <si>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</si>
  <si>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</si>
  <si>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</si>
  <si>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</si>
  <si>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</si>
  <si>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</si>
  <si>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</si>
  <si>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</si>
  <si>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</si>
  <si>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</si>
  <si>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</si>
  <si>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</si>
  <si>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</si>
  <si>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</si>
  <si>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</si>
  <si>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</si>
  <si>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</si>
  <si>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</si>
  <si>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</si>
  <si>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</si>
  <si>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</si>
  <si>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</si>
  <si>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</si>
  <si>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</si>
  <si>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</si>
  <si>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</si>
  <si>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</si>
  <si>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</si>
  <si>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</si>
  <si>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</si>
  <si>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</si>
  <si>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</si>
  <si>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</si>
  <si>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</si>
  <si>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</si>
  <si>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</si>
  <si>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</si>
  <si>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</si>
  <si>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</si>
  <si>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</si>
  <si>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</si>
  <si>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</si>
  <si>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</si>
  <si>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</si>
  <si>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</si>
  <si>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</si>
  <si>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</si>
  <si>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</si>
  <si>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</si>
  <si>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</si>
  <si>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</si>
  <si>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</si>
  <si>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</si>
  <si>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</si>
  <si>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</si>
  <si>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</si>
  <si>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</si>
  <si>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</si>
  <si>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</si>
  <si>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</si>
  <si>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</si>
  <si>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</si>
  <si>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</si>
  <si>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</si>
  <si>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</si>
  <si>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</si>
  <si>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</si>
  <si>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</si>
  <si>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</si>
  <si>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</si>
  <si>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</si>
  <si>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</si>
  <si>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</si>
  <si>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</si>
  <si>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</si>
  <si>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</si>
  <si>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</si>
  <si>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</si>
  <si>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</si>
  <si>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</si>
  <si>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</si>
  <si>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</si>
  <si>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</si>
  <si>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</si>
  <si>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</si>
  <si>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</si>
  <si>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</si>
  <si>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</si>
  <si>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</si>
  <si>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</si>
  <si>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</si>
  <si>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</si>
  <si>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</si>
  <si>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</si>
  <si>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</si>
  <si>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</si>
  <si>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</si>
  <si>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</si>
  <si>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</si>
  <si>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</si>
  <si>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</si>
  <si>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</si>
  <si>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</si>
  <si>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</si>
  <si>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</si>
  <si>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</si>
  <si>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</si>
  <si>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</si>
  <si>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</si>
  <si>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</si>
  <si>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</si>
  <si>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</si>
  <si>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</si>
  <si>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</si>
  <si>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</si>
  <si>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</si>
  <si>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</si>
  <si>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</si>
  <si>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</si>
  <si>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</si>
  <si>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</si>
  <si>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</si>
  <si>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</si>
  <si>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</si>
  <si>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</si>
  <si>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</si>
  <si>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</si>
  <si>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</si>
  <si>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</si>
  <si>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</si>
  <si>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</si>
  <si>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</si>
  <si>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</si>
  <si>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</si>
  <si>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</si>
  <si>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</si>
  <si>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</si>
  <si>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</si>
  <si>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</si>
  <si>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</si>
  <si>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</si>
  <si>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</si>
  <si>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</si>
  <si>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</si>
  <si>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</si>
  <si>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</si>
  <si>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</si>
  <si>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</si>
  <si>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</si>
  <si>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</si>
  <si>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</si>
  <si>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</si>
  <si>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</si>
  <si>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</si>
  <si>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</si>
  <si>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</si>
  <si>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</si>
  <si>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</si>
  <si>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</si>
  <si>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</si>
  <si>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</si>
  <si>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</si>
  <si>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</si>
  <si>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</si>
  <si>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</si>
  <si>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</si>
  <si>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</si>
  <si>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</si>
  <si>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</si>
  <si>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</si>
  <si>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</si>
  <si>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</si>
  <si>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</si>
  <si>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</si>
  <si>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</si>
  <si>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</si>
  <si>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</si>
  <si>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</si>
  <si>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</si>
  <si>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</si>
  <si>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</si>
  <si>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</si>
  <si>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</si>
  <si>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</si>
  <si>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</si>
  <si>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</si>
  <si>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</si>
  <si>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</si>
  <si>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</si>
  <si>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</si>
  <si>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</si>
  <si>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</si>
  <si>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</si>
  <si>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</si>
  <si>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</si>
  <si>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</si>
  <si>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</si>
  <si>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</si>
  <si>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</si>
  <si>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</si>
  <si>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</si>
  <si>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</si>
  <si>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</si>
  <si>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</si>
  <si>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</si>
  <si>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</si>
  <si>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</si>
  <si>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</si>
  <si>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</si>
  <si>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</si>
  <si>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</si>
  <si>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</si>
  <si>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</si>
  <si>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</si>
  <si>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</si>
  <si>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</si>
  <si>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</si>
  <si>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</si>
  <si>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</si>
  <si>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</si>
  <si>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</si>
  <si>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</si>
  <si>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</si>
  <si>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</si>
  <si>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</si>
  <si>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</si>
  <si>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</si>
  <si>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</si>
  <si>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</si>
  <si>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</si>
  <si>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</si>
  <si>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</si>
  <si>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</si>
  <si>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</si>
  <si>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</si>
  <si>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</si>
  <si>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</si>
  <si>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</si>
  <si>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</si>
  <si>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</si>
  <si>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</si>
  <si>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</si>
  <si>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</si>
  <si>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</si>
  <si>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</si>
  <si>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</si>
  <si>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</si>
  <si>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</si>
  <si>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</si>
  <si>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</si>
  <si>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</si>
  <si>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</si>
  <si>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</si>
  <si>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</si>
  <si>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</si>
  <si>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</si>
  <si>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</si>
  <si>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</si>
  <si>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</si>
  <si>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</si>
  <si>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</si>
  <si>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</si>
  <si>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</si>
  <si>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</si>
  <si>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</si>
  <si>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</si>
  <si>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</si>
  <si>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</si>
  <si>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</si>
  <si>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</si>
  <si>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</si>
  <si>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</si>
  <si>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</si>
  <si>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</si>
  <si>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</si>
  <si>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</si>
  <si>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</si>
  <si>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</si>
  <si>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</si>
  <si>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</si>
  <si>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</si>
  <si>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</si>
  <si>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</si>
  <si>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</si>
  <si>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</si>
  <si>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</si>
  <si>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</si>
  <si>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</si>
  <si>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</si>
  <si>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</si>
  <si>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</si>
  <si>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</si>
  <si>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</si>
  <si>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</si>
  <si>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</si>
  <si>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</si>
  <si>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</si>
  <si>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</si>
  <si>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</si>
  <si>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</si>
  <si>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</si>
  <si>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</si>
  <si>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</si>
  <si>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</si>
  <si>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</si>
  <si>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</si>
  <si>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</si>
  <si>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</si>
  <si>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</si>
  <si>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</si>
  <si>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</si>
  <si>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</si>
  <si>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</si>
  <si>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</si>
  <si>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</si>
  <si>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</si>
  <si>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</si>
  <si>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</si>
  <si>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</si>
  <si>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</si>
  <si>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</si>
  <si>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</si>
  <si>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</si>
  <si>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</si>
  <si>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</si>
  <si>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</si>
  <si>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</si>
  <si>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</si>
  <si>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</si>
  <si>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</si>
  <si>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</si>
  <si>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</si>
  <si>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</si>
  <si>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</si>
  <si>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</si>
  <si>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</si>
  <si>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</si>
  <si>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</si>
  <si>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</si>
  <si>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</si>
  <si>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</si>
  <si>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</si>
  <si>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</si>
  <si>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</si>
  <si>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</si>
  <si>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</si>
  <si>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</si>
  <si>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</si>
  <si>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</si>
  <si>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</si>
  <si>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</si>
  <si>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</si>
  <si>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</si>
  <si>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</si>
  <si>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</si>
  <si>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</si>
  <si>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</si>
  <si>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</si>
  <si>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</si>
  <si>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</si>
  <si>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</si>
  <si>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</si>
  <si>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</si>
  <si>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</si>
  <si>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</si>
  <si>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</si>
  <si>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</si>
  <si>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</si>
  <si>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</si>
  <si>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</si>
  <si>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</si>
  <si>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</si>
  <si>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</si>
  <si>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</si>
  <si>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</si>
  <si>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</si>
  <si>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</si>
  <si>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</si>
  <si>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</si>
  <si>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</si>
  <si>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</si>
  <si>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</si>
  <si>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</si>
  <si>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</si>
  <si>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</si>
  <si>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</si>
  <si>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</si>
  <si>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</si>
  <si>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</si>
  <si>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</si>
  <si>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</si>
  <si>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</si>
  <si>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</si>
  <si>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</si>
  <si>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</si>
  <si>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</si>
  <si>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</si>
  <si>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</si>
  <si>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</si>
  <si>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</si>
  <si>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</si>
  <si>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</si>
  <si>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</si>
  <si>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</si>
  <si>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</si>
  <si>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</si>
  <si>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</si>
  <si>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</si>
  <si>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</si>
  <si>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</si>
  <si>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</si>
  <si>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</si>
  <si>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</si>
  <si>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</si>
  <si>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</si>
  <si>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</si>
  <si>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</si>
  <si>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</si>
  <si>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</si>
  <si>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</si>
  <si>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</si>
  <si>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</si>
  <si>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</si>
  <si>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</si>
  <si>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</si>
  <si>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</si>
  <si>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</si>
  <si>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</si>
  <si>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</si>
  <si>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</si>
  <si>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</si>
  <si>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</si>
  <si>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</si>
  <si>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</si>
  <si>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</si>
  <si>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</si>
  <si>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</si>
  <si>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</si>
  <si>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</si>
  <si>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</si>
  <si>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</si>
  <si>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</si>
  <si>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</si>
  <si>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</si>
  <si>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</si>
  <si>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</si>
  <si>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</si>
  <si>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</si>
  <si>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</si>
  <si>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</si>
  <si>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</si>
  <si>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</si>
  <si>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</si>
  <si>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</si>
  <si>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</si>
  <si>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</si>
  <si>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</si>
  <si>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</si>
  <si>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</si>
  <si>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</si>
  <si>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</si>
  <si>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</si>
  <si>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</si>
  <si>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</si>
  <si>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</si>
  <si>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</si>
  <si>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</si>
  <si>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</si>
  <si>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</si>
  <si>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</si>
  <si>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</si>
  <si>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</si>
  <si>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</si>
  <si>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</si>
  <si>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</si>
  <si>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</si>
  <si>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</si>
  <si>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</si>
  <si>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</si>
  <si>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</si>
  <si>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</si>
  <si>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</si>
  <si>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</si>
  <si>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</si>
  <si>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</si>
  <si>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</si>
  <si>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</si>
  <si>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</si>
  <si>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</si>
  <si>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</si>
  <si>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</si>
  <si>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</si>
  <si>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</si>
  <si>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</si>
  <si>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</si>
  <si>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</si>
  <si>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</si>
  <si>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</si>
  <si>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</si>
  <si>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</si>
  <si>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</si>
  <si>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</si>
  <si>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</si>
  <si>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</si>
  <si>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</si>
  <si>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</si>
  <si>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</si>
  <si>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</si>
  <si>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</si>
  <si>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</si>
  <si>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</si>
  <si>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</si>
  <si>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</si>
  <si>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</si>
  <si>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</si>
  <si>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</si>
  <si>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</si>
  <si>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</si>
  <si>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</si>
  <si>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</si>
  <si>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</si>
  <si>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</si>
  <si>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</si>
  <si>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</si>
  <si>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</si>
  <si>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</si>
  <si>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</si>
  <si>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</si>
  <si>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</si>
  <si>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</si>
  <si>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</si>
  <si>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</si>
  <si>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</si>
  <si>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</si>
  <si>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</si>
  <si>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</si>
  <si>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</si>
  <si>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</si>
  <si>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</si>
  <si>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</si>
  <si>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</si>
  <si>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</si>
  <si>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</si>
  <si>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</si>
  <si>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</si>
  <si>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</si>
  <si>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</si>
  <si>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</si>
  <si>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</si>
  <si>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</si>
  <si>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</si>
  <si>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</si>
  <si>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</si>
  <si>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</si>
  <si>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</si>
  <si>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</si>
  <si>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</si>
  <si>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</si>
  <si>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</si>
  <si>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</si>
  <si>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</si>
  <si>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</si>
  <si>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</si>
  <si>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</si>
  <si>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</si>
  <si>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</si>
  <si>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</si>
  <si>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</si>
  <si>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</si>
  <si>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</si>
  <si>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</si>
  <si>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</si>
  <si>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</si>
  <si>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</si>
  <si>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</si>
  <si>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</si>
  <si>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</si>
  <si>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</si>
  <si>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</si>
  <si>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</si>
  <si>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</si>
  <si>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</si>
  <si>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</si>
  <si>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</si>
  <si>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</si>
  <si>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</si>
  <si>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</si>
  <si>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</si>
  <si>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</si>
  <si>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</si>
  <si>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</si>
  <si>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</si>
  <si>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</si>
  <si>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</si>
  <si>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</si>
  <si>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</si>
  <si>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</si>
  <si>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</si>
  <si>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</si>
  <si>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</si>
  <si>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</si>
  <si>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</si>
  <si>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</si>
  <si>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</si>
  <si>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</si>
  <si>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</si>
  <si>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</si>
  <si>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</si>
  <si>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</si>
  <si>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</si>
  <si>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</si>
  <si>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</si>
  <si>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</si>
  <si>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</si>
  <si>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</si>
  <si>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</si>
  <si>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</si>
  <si>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</si>
  <si>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</si>
  <si>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</si>
  <si>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</si>
  <si>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</si>
  <si>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</si>
  <si>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</si>
  <si>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</si>
  <si>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</si>
  <si>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</si>
  <si>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</si>
  <si>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</si>
  <si>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</si>
  <si>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</si>
  <si>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</si>
  <si>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</si>
  <si>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</si>
  <si>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</si>
  <si>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</si>
  <si>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</si>
  <si>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</si>
  <si>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</si>
  <si>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</si>
  <si>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</si>
  <si>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</si>
  <si>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</si>
  <si>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</si>
  <si>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</si>
  <si>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</si>
  <si>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</si>
  <si>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</si>
  <si>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</si>
  <si>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</si>
  <si>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</si>
  <si>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</si>
  <si>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</si>
  <si>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</si>
  <si>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</si>
  <si>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</si>
  <si>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</si>
  <si>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</si>
  <si>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</si>
  <si>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</si>
  <si>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</si>
  <si>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</si>
  <si>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</si>
  <si>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</si>
  <si>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</si>
  <si>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</si>
  <si>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</si>
  <si>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</si>
  <si>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</si>
  <si>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</si>
  <si>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</si>
  <si>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</si>
  <si>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</si>
  <si>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</si>
  <si>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</si>
  <si>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</si>
  <si>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</si>
  <si>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</si>
  <si>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</si>
  <si>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</si>
  <si>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</si>
  <si>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</si>
  <si>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</si>
  <si>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</si>
  <si>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</si>
  <si>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</si>
  <si>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</si>
  <si>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</si>
  <si>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</si>
  <si>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</si>
  <si>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</si>
  <si>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</si>
  <si>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</si>
  <si>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</si>
  <si>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</si>
  <si>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</si>
  <si>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</si>
  <si>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</si>
  <si>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</si>
  <si>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</si>
  <si>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</si>
  <si>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</si>
  <si>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</si>
  <si>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</si>
  <si>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</si>
  <si>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</si>
  <si>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</si>
  <si>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</si>
  <si>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</si>
  <si>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</si>
  <si>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</si>
  <si>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</si>
  <si>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</si>
  <si>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</si>
  <si>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</si>
  <si>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</si>
  <si>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</si>
  <si>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</si>
  <si>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</si>
  <si>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</si>
  <si>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</si>
  <si>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</si>
  <si>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</si>
  <si>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</si>
  <si>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</si>
  <si>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</si>
  <si>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</si>
  <si>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</si>
  <si>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</si>
  <si>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</si>
  <si>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</si>
  <si>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</si>
  <si>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</si>
  <si>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</si>
  <si>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</si>
  <si>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</si>
  <si>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</si>
  <si>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</si>
  <si>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</si>
  <si>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</si>
  <si>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</si>
  <si>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</si>
  <si>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</si>
  <si>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</si>
  <si>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</si>
  <si>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</si>
  <si>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</si>
  <si>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</si>
  <si>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</si>
  <si>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</si>
  <si>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</si>
  <si>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</si>
  <si>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</si>
  <si>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</si>
  <si>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</si>
  <si>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</si>
  <si>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</si>
  <si>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</si>
  <si>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</si>
  <si>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</si>
  <si>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</si>
  <si>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</si>
  <si>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</si>
  <si>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</si>
  <si>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</si>
  <si>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</si>
  <si>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</si>
  <si>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</si>
  <si>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</si>
  <si>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</si>
  <si>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</si>
  <si>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</si>
  <si>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</si>
  <si>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</si>
  <si>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</si>
  <si>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</si>
  <si>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</si>
  <si>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</si>
  <si>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</si>
  <si>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</si>
  <si>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</si>
  <si>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</si>
  <si>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</si>
  <si>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</si>
  <si>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</si>
  <si>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</si>
  <si>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</si>
  <si>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</si>
  <si>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</si>
  <si>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</si>
  <si>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</si>
  <si>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</si>
  <si>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</si>
  <si>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</si>
  <si>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</si>
  <si>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</si>
  <si>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</si>
  <si>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</si>
  <si>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</si>
  <si>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</si>
  <si>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</si>
  <si>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</si>
  <si>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</si>
  <si>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</si>
  <si>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</si>
  <si>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</si>
  <si>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</si>
  <si>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</si>
  <si>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</si>
  <si>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</si>
  <si>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</si>
  <si>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</si>
  <si>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</si>
  <si>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</si>
  <si>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</si>
  <si>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</si>
  <si>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</si>
  <si>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</si>
  <si>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</si>
  <si>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</si>
  <si>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</si>
  <si>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</si>
  <si>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</si>
  <si>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</si>
  <si>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</si>
  <si>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</si>
  <si>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</si>
  <si>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</si>
  <si>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</si>
  <si>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</si>
  <si>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</si>
  <si>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</si>
  <si>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</si>
  <si>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</si>
  <si>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</si>
  <si>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</si>
  <si>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</si>
  <si>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</si>
  <si>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</si>
  <si>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</si>
  <si>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</si>
  <si>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</si>
  <si>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</si>
  <si>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</si>
  <si>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</si>
  <si>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</si>
  <si>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</si>
  <si>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</si>
  <si>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</si>
  <si>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</si>
  <si>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</si>
  <si>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</si>
  <si>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</si>
  <si>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</si>
  <si>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</si>
  <si>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</si>
  <si>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</si>
  <si>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</si>
  <si>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</si>
  <si>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</si>
  <si>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</si>
  <si>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</si>
  <si>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</si>
  <si>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</si>
  <si>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</si>
  <si>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</si>
  <si>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</si>
  <si>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</si>
  <si>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</si>
  <si>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</si>
  <si>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</si>
  <si>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</si>
  <si>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</si>
  <si>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</si>
  <si>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</si>
  <si>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</si>
  <si>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</si>
  <si>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</si>
  <si>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</si>
  <si>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</si>
  <si>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</si>
  <si>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</si>
  <si>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</si>
  <si>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</si>
  <si>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</si>
  <si>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</si>
  <si>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</si>
  <si>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</si>
  <si>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</si>
  <si>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</si>
  <si>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</si>
  <si>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</si>
  <si>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</si>
  <si>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</si>
  <si>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</si>
  <si>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</si>
  <si>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</si>
  <si>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</si>
  <si>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</si>
  <si>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</si>
  <si>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</si>
  <si>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</si>
  <si>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</si>
  <si>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</si>
  <si>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</si>
  <si>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</si>
  <si>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</si>
  <si>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</si>
  <si>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</si>
  <si>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</si>
  <si>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</si>
  <si>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</si>
  <si>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</si>
  <si>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</si>
  <si>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</si>
  <si>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</si>
  <si>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</si>
  <si>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</si>
  <si>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</si>
  <si>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</si>
  <si>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</si>
  <si>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</si>
  <si>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</si>
  <si>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</si>
  <si>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</si>
  <si>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</si>
  <si>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</si>
  <si>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</si>
  <si>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</si>
  <si>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</si>
  <si>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</si>
  <si>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</si>
  <si>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</si>
  <si>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</si>
  <si>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</si>
  <si>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</si>
  <si>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</si>
  <si>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</si>
  <si>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</si>
  <si>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</si>
  <si>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</si>
  <si>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</si>
  <si>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</si>
  <si>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</si>
  <si>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</si>
  <si>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</si>
  <si>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</si>
  <si>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</si>
  <si>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</si>
  <si>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</si>
  <si>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</si>
  <si>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</si>
  <si>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</si>
  <si>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</si>
  <si>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</si>
  <si>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</si>
  <si>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</si>
  <si>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</si>
  <si>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</si>
  <si>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</si>
  <si>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</si>
  <si>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</si>
  <si>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</si>
  <si>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</si>
  <si>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</si>
  <si>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</si>
  <si>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</si>
  <si>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</si>
  <si>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</si>
  <si>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</si>
  <si>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</si>
  <si>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</si>
  <si>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</si>
  <si>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</si>
  <si>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</si>
  <si>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</si>
  <si>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</si>
  <si>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</si>
  <si>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</si>
  <si>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</si>
  <si>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</si>
  <si>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</si>
  <si>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</si>
  <si>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</si>
  <si>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</si>
  <si>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</si>
  <si>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</si>
  <si>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</si>
  <si>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</si>
  <si>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</si>
  <si>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</si>
  <si>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</si>
  <si>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</si>
  <si>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</si>
  <si>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</si>
  <si>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</si>
  <si>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</si>
  <si>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</si>
  <si>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</si>
  <si>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</si>
  <si>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</si>
  <si>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</si>
  <si>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</si>
  <si>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</si>
  <si>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</si>
  <si>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</si>
  <si>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</si>
  <si>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</si>
  <si>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</si>
  <si>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</si>
  <si>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</si>
  <si>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</si>
  <si>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</si>
  <si>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</si>
  <si>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</si>
  <si>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</si>
  <si>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</si>
  <si>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</si>
  <si>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</si>
  <si>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</si>
  <si>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</si>
  <si>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</si>
  <si>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</si>
  <si>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</si>
  <si>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</si>
  <si>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</si>
  <si>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</si>
  <si>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</si>
  <si>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</si>
  <si>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</si>
  <si>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</si>
  <si>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</si>
  <si>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</si>
  <si>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</si>
  <si>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</si>
  <si>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</si>
  <si>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</si>
  <si>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</si>
  <si>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</si>
  <si>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</si>
  <si>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</si>
  <si>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</si>
  <si>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</si>
  <si>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</si>
  <si>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</si>
  <si>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</si>
  <si>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</si>
  <si>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</si>
  <si>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</si>
  <si>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</si>
  <si>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</si>
  <si>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</si>
  <si>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</si>
  <si>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</si>
  <si>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</si>
  <si>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</si>
  <si>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</si>
  <si>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</si>
  <si>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</si>
  <si>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</si>
  <si>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</si>
  <si>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</si>
  <si>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</si>
  <si>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</si>
  <si>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</si>
  <si>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</si>
  <si>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</si>
  <si>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</si>
  <si>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</si>
  <si>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</si>
  <si>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</si>
  <si>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</si>
  <si>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</si>
  <si>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</si>
  <si>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</si>
  <si>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</si>
  <si>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</si>
  <si>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</si>
  <si>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</si>
  <si>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</si>
  <si>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</si>
  <si>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</si>
  <si>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</si>
  <si>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</si>
  <si>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</si>
  <si>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</si>
  <si>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</si>
  <si>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</si>
  <si>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</si>
  <si>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</si>
  <si>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</si>
  <si>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</si>
  <si>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</si>
  <si>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</si>
  <si>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</si>
  <si>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</si>
  <si>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</si>
  <si>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</si>
  <si>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</si>
  <si>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</si>
  <si>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</si>
  <si>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</si>
  <si>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</si>
  <si>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</si>
  <si>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</si>
  <si>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</si>
  <si>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</si>
  <si>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</si>
  <si>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</si>
  <si>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</si>
  <si>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</si>
  <si>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</si>
  <si>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</si>
  <si>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</si>
  <si>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</si>
  <si>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</si>
  <si>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</si>
  <si>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</si>
  <si>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</si>
  <si>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</si>
  <si>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</si>
  <si>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</si>
  <si>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</si>
  <si>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</si>
  <si>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</si>
  <si>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</si>
  <si>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</si>
  <si>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</si>
  <si>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</si>
  <si>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</si>
  <si>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</si>
  <si>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</si>
  <si>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</si>
  <si>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</si>
  <si>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</si>
  <si>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</si>
  <si>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</si>
  <si>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</si>
  <si>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</si>
  <si>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</si>
  <si>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</si>
  <si>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</si>
  <si>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</si>
  <si>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</si>
  <si>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</si>
  <si>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</si>
  <si>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</si>
  <si>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</si>
  <si>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</si>
  <si>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</si>
  <si>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</si>
  <si>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</si>
  <si>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</si>
  <si>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</si>
  <si>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</si>
  <si>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</si>
  <si>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</si>
  <si>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</si>
  <si>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</si>
  <si>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</si>
  <si>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</si>
  <si>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</si>
  <si>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</si>
  <si>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</si>
  <si>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</si>
  <si>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</si>
  <si>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</si>
  <si>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</si>
  <si>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</si>
  <si>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</si>
  <si>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</si>
  <si>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</si>
  <si>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</si>
  <si>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</si>
  <si>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</si>
  <si>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</si>
  <si>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</si>
  <si>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</si>
  <si>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</si>
  <si>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</si>
  <si>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</si>
  <si>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</si>
  <si>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</si>
  <si>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</si>
  <si>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</si>
  <si>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</si>
  <si>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</si>
  <si>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</si>
  <si>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</si>
  <si>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</si>
  <si>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</si>
  <si>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</si>
  <si>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</si>
  <si>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</si>
  <si>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</si>
  <si>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</si>
  <si>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</si>
  <si>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</si>
  <si>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</si>
  <si>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</si>
  <si>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</si>
  <si>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</si>
  <si>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</si>
  <si>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</si>
  <si>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</si>
  <si>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</si>
  <si>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</si>
  <si>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</si>
  <si>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</si>
  <si>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</si>
  <si>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</si>
  <si>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</si>
  <si>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</si>
  <si>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</si>
  <si>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</si>
  <si>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</si>
  <si>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</si>
  <si>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</si>
  <si>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</si>
  <si>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</si>
  <si>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</si>
  <si>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</si>
  <si>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</si>
  <si>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</si>
  <si>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</si>
  <si>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</si>
  <si>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</si>
  <si>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</si>
  <si>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</si>
  <si>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</si>
  <si>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</si>
  <si>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</si>
  <si>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</si>
  <si>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</si>
  <si>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</si>
  <si>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</si>
  <si>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</si>
  <si>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</si>
  <si>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</si>
  <si>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</si>
  <si>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</si>
  <si>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</si>
  <si>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</si>
  <si>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</si>
  <si>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</si>
  <si>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</si>
  <si>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</si>
  <si>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</si>
  <si>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</si>
  <si>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</si>
  <si>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</si>
  <si>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</si>
  <si>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</si>
  <si>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</si>
  <si>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</si>
  <si>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</si>
  <si>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</si>
  <si>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</si>
  <si>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</si>
  <si>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</si>
  <si>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</si>
  <si>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</si>
  <si>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</si>
  <si>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</si>
  <si>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</si>
  <si>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</si>
  <si>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</si>
  <si>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</si>
  <si>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</si>
  <si>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</si>
  <si>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</si>
  <si>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</si>
  <si>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</si>
  <si>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</si>
  <si>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</si>
  <si>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</si>
  <si>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</si>
  <si>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</si>
  <si>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</si>
  <si>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</si>
  <si>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</si>
  <si>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</si>
  <si>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</si>
  <si>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</si>
  <si>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</si>
  <si>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</si>
  <si>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</si>
  <si>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</si>
  <si>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</si>
  <si>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</si>
  <si>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</si>
  <si>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</si>
  <si>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</si>
  <si>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</si>
  <si>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</si>
  <si>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</si>
  <si>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</si>
  <si>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</si>
  <si>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</si>
  <si>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</si>
  <si>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</si>
  <si>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</si>
  <si>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</si>
  <si>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</si>
  <si>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</si>
  <si>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</si>
  <si>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</si>
  <si>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</si>
  <si>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</si>
  <si>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</si>
  <si>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</si>
  <si>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</si>
  <si>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</si>
  <si>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</si>
  <si>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</si>
  <si>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</si>
  <si>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</si>
  <si>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</si>
  <si>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</si>
  <si>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</si>
  <si>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</si>
  <si>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</si>
  <si>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</si>
  <si>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</si>
  <si>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</si>
  <si>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</si>
  <si>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</si>
  <si>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</si>
  <si>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</si>
  <si>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</si>
  <si>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</si>
  <si>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</si>
  <si>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</si>
  <si>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</si>
  <si>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</si>
  <si>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</si>
  <si>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</si>
  <si>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</si>
  <si>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</si>
  <si>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</si>
  <si>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</si>
  <si>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</si>
  <si>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</si>
  <si>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</si>
  <si>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</si>
  <si>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</si>
  <si>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</si>
  <si>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</si>
  <si>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</si>
  <si>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</si>
  <si>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</si>
  <si>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</si>
  <si>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</si>
  <si>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</si>
  <si>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</si>
  <si>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</si>
  <si>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</si>
  <si>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</si>
  <si>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</si>
  <si>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</si>
  <si>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</si>
  <si>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</si>
  <si>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</si>
  <si>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</si>
  <si>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</si>
  <si>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</si>
  <si>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</si>
  <si>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</si>
  <si>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</si>
  <si>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</si>
  <si>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</si>
  <si>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</si>
  <si>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</si>
  <si>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</si>
  <si>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</si>
  <si>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</si>
  <si>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</si>
  <si>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</si>
  <si>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</si>
  <si>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</si>
  <si>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</si>
  <si>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</si>
  <si>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</si>
  <si>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</si>
  <si>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</si>
  <si>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</si>
  <si>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</si>
  <si>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</si>
  <si>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</si>
  <si>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</si>
  <si>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</si>
  <si>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</si>
  <si>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</si>
  <si>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</si>
  <si>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</si>
  <si>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</si>
  <si>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</si>
  <si>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</si>
  <si>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</si>
  <si>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</si>
  <si>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</si>
  <si>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</si>
  <si>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</si>
  <si>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</si>
  <si>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</si>
  <si>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</si>
  <si>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</si>
  <si>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</si>
  <si>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</si>
  <si>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</si>
  <si>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</si>
  <si>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</si>
  <si>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</si>
  <si>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</si>
  <si>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</si>
  <si>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</si>
  <si>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</si>
  <si>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</si>
  <si>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</si>
  <si>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</si>
  <si>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</si>
  <si>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</si>
  <si>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</si>
  <si>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</si>
  <si>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</si>
  <si>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</si>
  <si>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</si>
  <si>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</si>
  <si>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</si>
  <si>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</si>
  <si>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</si>
  <si>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</si>
  <si>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</si>
  <si>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</si>
  <si>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</si>
  <si>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</si>
  <si>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</si>
  <si>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</si>
  <si>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</si>
  <si>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</si>
  <si>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</si>
  <si>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</si>
  <si>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</si>
  <si>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</si>
  <si>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</si>
  <si>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</si>
  <si>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</si>
  <si>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</si>
  <si>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</si>
  <si>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</si>
  <si>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</si>
  <si>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</si>
  <si>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</si>
  <si>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</si>
  <si>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</si>
  <si>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</si>
  <si>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</si>
  <si>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</si>
  <si>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</si>
  <si>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</si>
  <si>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</si>
  <si>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</si>
  <si>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</si>
  <si>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</si>
  <si>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</si>
  <si>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</si>
  <si>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</si>
  <si>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</si>
  <si>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</si>
  <si>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</si>
  <si>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</si>
  <si>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</si>
  <si>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</si>
  <si>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</si>
  <si>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</si>
  <si>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</si>
  <si>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</si>
  <si>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</si>
  <si>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</si>
  <si>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</si>
  <si>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</si>
  <si>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</si>
  <si>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</si>
  <si>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</si>
  <si>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</si>
  <si>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</si>
  <si>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</si>
  <si>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</si>
  <si>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</si>
  <si>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</si>
  <si>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</si>
  <si>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</si>
  <si>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</si>
  <si>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</si>
  <si>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</si>
  <si>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</si>
  <si>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</si>
  <si>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</si>
  <si>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</si>
  <si>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</si>
  <si>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</si>
  <si>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</si>
  <si>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</si>
  <si>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</si>
  <si>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</si>
  <si>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</si>
  <si>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</si>
  <si>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</si>
  <si>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</si>
  <si>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</si>
  <si>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</si>
  <si>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</si>
  <si>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</si>
  <si>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</si>
  <si>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</si>
  <si>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</si>
  <si>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</si>
  <si>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</si>
  <si>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</si>
  <si>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</si>
  <si>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</si>
  <si>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</si>
  <si>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</si>
  <si>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</si>
  <si>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</si>
  <si>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</si>
  <si>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</si>
  <si>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</si>
  <si>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</si>
  <si>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</si>
  <si>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</si>
  <si>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</si>
  <si>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</si>
  <si>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</si>
  <si>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</si>
  <si>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</si>
  <si>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</si>
  <si>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</si>
  <si>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</si>
  <si>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</si>
  <si>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</si>
  <si>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</si>
  <si>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</si>
  <si>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</si>
  <si>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</si>
  <si>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</si>
  <si>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</si>
  <si>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</si>
  <si>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</si>
  <si>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</si>
  <si>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</si>
  <si>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</si>
  <si>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</si>
  <si>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</si>
  <si>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</si>
  <si>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</si>
  <si>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</si>
  <si>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</si>
  <si>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</si>
  <si>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</si>
  <si>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</si>
  <si>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</si>
  <si>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</si>
  <si>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</si>
  <si>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</si>
  <si>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</si>
  <si>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</si>
  <si>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</si>
  <si>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</si>
  <si>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</si>
  <si>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</si>
  <si>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</si>
  <si>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</si>
  <si>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</si>
  <si>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</si>
  <si>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</si>
  <si>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</si>
  <si>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</si>
  <si>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</si>
  <si>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</si>
  <si>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</si>
  <si>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</si>
  <si>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</si>
  <si>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</si>
  <si>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</si>
  <si>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</si>
  <si>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</si>
  <si>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</si>
  <si>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</si>
  <si>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</si>
  <si>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</si>
  <si>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</si>
  <si>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</si>
  <si>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</si>
  <si>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</si>
  <si>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</si>
  <si>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</si>
  <si>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</si>
  <si>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</si>
  <si>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</si>
  <si>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</si>
  <si>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</si>
  <si>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</si>
  <si>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</si>
  <si>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</si>
  <si>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</si>
  <si>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</si>
  <si>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</si>
  <si>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</si>
  <si>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</si>
  <si>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</si>
  <si>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</si>
  <si>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</si>
  <si>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</si>
  <si>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</si>
  <si>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</si>
  <si>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</si>
  <si>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</si>
  <si>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</si>
  <si>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</si>
  <si>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</si>
  <si>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</si>
  <si>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</si>
  <si>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</si>
  <si>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</si>
  <si>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</si>
  <si>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</si>
  <si>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</si>
  <si>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</si>
  <si>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</si>
  <si>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</si>
  <si>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</si>
  <si>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</si>
  <si>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</si>
  <si>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</si>
  <si>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</si>
  <si>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</si>
  <si>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</si>
  <si>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</si>
  <si>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</si>
  <si>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</si>
  <si>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</si>
  <si>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</si>
  <si>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</si>
  <si>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</si>
  <si>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</si>
  <si>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</si>
  <si>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</si>
  <si>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</si>
  <si>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</si>
  <si>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</si>
  <si>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</si>
  <si>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</si>
  <si>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</si>
  <si>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</si>
  <si>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</si>
  <si>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</si>
  <si>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</si>
  <si>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</si>
  <si>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</si>
  <si>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</si>
  <si>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</si>
  <si>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</si>
  <si>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</si>
  <si>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</si>
  <si>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</si>
  <si>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</si>
  <si>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</si>
  <si>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</si>
  <si>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</si>
  <si>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</si>
  <si>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</si>
  <si>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</si>
  <si>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</si>
  <si>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</si>
  <si>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</si>
  <si>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</si>
  <si>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</si>
  <si>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</si>
  <si>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</si>
  <si>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</si>
  <si>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</si>
  <si>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</si>
  <si>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</si>
  <si>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</si>
  <si>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</si>
  <si>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</si>
  <si>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</si>
  <si>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</si>
  <si>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</si>
  <si>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</si>
  <si>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</si>
  <si>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</si>
  <si>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</si>
  <si>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</si>
  <si>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</si>
  <si>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</si>
  <si>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</si>
  <si>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</si>
  <si>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</si>
  <si>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</si>
  <si>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</si>
  <si>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</si>
  <si>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</si>
  <si>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</si>
  <si>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</si>
  <si>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</si>
  <si>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</si>
  <si>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</si>
  <si>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</si>
  <si>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</si>
  <si>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</si>
  <si>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</si>
  <si>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</si>
  <si>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</si>
  <si>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</si>
  <si>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</si>
  <si>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</si>
  <si>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</si>
  <si>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</si>
  <si>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</si>
  <si>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</si>
  <si>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</si>
  <si>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</si>
  <si>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</si>
  <si>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</si>
  <si>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</si>
  <si>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</si>
  <si>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</si>
  <si>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</si>
  <si>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</si>
  <si>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</si>
  <si>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</si>
  <si>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</si>
  <si>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</si>
  <si>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</si>
  <si>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</si>
  <si>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</si>
  <si>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</si>
  <si>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</si>
  <si>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</si>
  <si>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</si>
  <si>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</si>
  <si>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</si>
  <si>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</si>
  <si>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</si>
  <si>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</si>
  <si>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</si>
  <si>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</si>
  <si>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</si>
  <si>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</si>
  <si>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</si>
  <si>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</si>
  <si>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</si>
  <si>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</si>
  <si>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</si>
  <si>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</si>
  <si>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</si>
  <si>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</si>
  <si>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</si>
  <si>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</si>
  <si>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</si>
  <si>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</si>
  <si>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</si>
  <si>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</si>
  <si>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</si>
  <si>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</si>
  <si>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</si>
  <si>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</si>
  <si>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</si>
  <si>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</si>
  <si>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</si>
  <si>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</si>
  <si>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</si>
  <si>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</si>
  <si>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</si>
  <si>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</si>
  <si>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</si>
  <si>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</si>
  <si>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</si>
  <si>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</si>
  <si>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</si>
  <si>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</si>
  <si>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</si>
  <si>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</si>
  <si>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</si>
  <si>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</si>
  <si>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</si>
  <si>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</si>
  <si>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</si>
  <si>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</si>
  <si>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</si>
  <si>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</si>
  <si>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</si>
  <si>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</si>
  <si>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</si>
  <si>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</si>
  <si>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</si>
  <si>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</si>
  <si>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</si>
  <si>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</si>
  <si>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</si>
  <si>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</si>
  <si>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</si>
  <si>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</si>
  <si>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</si>
  <si>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</si>
  <si>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</si>
  <si>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</si>
  <si>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</si>
  <si>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</si>
  <si>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</si>
  <si>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</si>
  <si>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</si>
  <si>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</si>
  <si>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</si>
  <si>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</si>
  <si>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</si>
  <si>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</si>
  <si>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</si>
  <si>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</si>
  <si>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</si>
  <si>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</si>
  <si>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</si>
  <si>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</si>
  <si>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</si>
  <si>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</si>
  <si>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</si>
  <si>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</si>
  <si>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</si>
  <si>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</si>
  <si>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</si>
  <si>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</si>
  <si>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</si>
  <si>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</si>
  <si>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</si>
  <si>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</si>
  <si>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</si>
  <si>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</si>
  <si>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</si>
  <si>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</si>
  <si>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</si>
  <si>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</si>
  <si>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</si>
  <si>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</si>
  <si>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</si>
  <si>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</si>
  <si>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</si>
  <si>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</si>
  <si>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</si>
  <si>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</si>
  <si>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</si>
  <si>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</si>
  <si>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</si>
  <si>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</si>
  <si>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</si>
  <si>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</si>
  <si>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</si>
  <si>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</si>
  <si>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</si>
  <si>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</si>
  <si>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</si>
  <si>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</si>
  <si>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</si>
  <si>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</si>
  <si>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</si>
  <si>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</si>
  <si>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</si>
  <si>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</si>
  <si>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</si>
  <si>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</si>
  <si>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</si>
  <si>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</si>
  <si>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</si>
  <si>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</si>
  <si>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</si>
  <si>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</si>
  <si>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</si>
  <si>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</si>
  <si>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</si>
  <si>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</si>
  <si>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</si>
  <si>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</si>
  <si>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</si>
  <si>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</si>
  <si>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</si>
  <si>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</si>
  <si>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</si>
  <si>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</si>
  <si>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</si>
  <si>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</si>
  <si>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</si>
  <si>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</si>
  <si>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</si>
  <si>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</si>
  <si>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</si>
  <si>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</si>
  <si>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</si>
  <si>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</si>
  <si>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</si>
  <si>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</si>
  <si>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</si>
  <si>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</si>
  <si>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</si>
  <si>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</si>
  <si>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</si>
  <si>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</si>
  <si>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</si>
  <si>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</si>
  <si>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</si>
  <si>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</si>
  <si>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</si>
  <si>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</si>
  <si>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</si>
  <si>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</si>
  <si>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</si>
  <si>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</si>
  <si>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</si>
  <si>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</si>
  <si>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</si>
  <si>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</si>
  <si>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</si>
  <si>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</si>
  <si>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</si>
  <si>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</si>
  <si>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</si>
  <si>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</si>
  <si>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</si>
  <si>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</si>
  <si>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</si>
  <si>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</si>
  <si>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</si>
  <si>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</si>
  <si>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</si>
  <si>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</si>
  <si>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</si>
  <si>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</si>
  <si>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</si>
  <si>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</si>
  <si>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</si>
  <si>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</si>
  <si>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</si>
  <si>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</si>
  <si>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</si>
  <si>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</si>
  <si>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</si>
  <si>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</si>
  <si>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</si>
  <si>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</si>
  <si>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</si>
  <si>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</si>
  <si>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</si>
  <si>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</si>
  <si>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</si>
  <si>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</si>
  <si>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</si>
  <si>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</si>
  <si>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</si>
  <si>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</si>
  <si>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</si>
  <si>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</si>
  <si>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</si>
  <si>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</si>
  <si>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</si>
  <si>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</si>
  <si>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</si>
  <si>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</si>
  <si>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</si>
  <si>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</si>
  <si>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</si>
  <si>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</si>
  <si>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</si>
  <si>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</si>
  <si>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</si>
  <si>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</si>
  <si>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</si>
  <si>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</si>
  <si>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</si>
  <si>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</si>
  <si>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</si>
  <si>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</si>
  <si>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</si>
  <si>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</si>
  <si>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</si>
  <si>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</si>
  <si>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</si>
  <si>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</si>
  <si>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</si>
  <si>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</si>
  <si>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</si>
  <si>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</si>
  <si>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</si>
  <si>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</si>
  <si>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</si>
  <si>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</si>
  <si>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</si>
  <si>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</si>
  <si>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</si>
  <si>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</si>
  <si>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</si>
  <si>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</si>
  <si>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</si>
  <si>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</si>
  <si>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</si>
  <si>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</si>
  <si>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</si>
  <si>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</si>
  <si>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</si>
  <si>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</si>
  <si>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</si>
  <si>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</si>
  <si>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</si>
  <si>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</si>
  <si>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</si>
  <si>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</si>
  <si>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</si>
  <si>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</si>
  <si>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</si>
  <si>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</si>
  <si>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</si>
  <si>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</si>
  <si>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</si>
  <si>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</si>
  <si>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</si>
  <si>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</si>
  <si>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</si>
  <si>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</si>
  <si>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</si>
  <si>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</si>
  <si>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</si>
  <si>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</si>
  <si>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</si>
  <si>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</si>
  <si>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</si>
  <si>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</si>
  <si>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</si>
  <si>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</si>
  <si>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</si>
  <si>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</si>
  <si>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</si>
  <si>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</si>
  <si>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</si>
  <si>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</si>
  <si>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</si>
  <si>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</si>
  <si>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</si>
  <si>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</si>
  <si>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</si>
  <si>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</si>
  <si>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</si>
  <si>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</si>
  <si>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</si>
  <si>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</si>
  <si>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</si>
  <si>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</si>
  <si>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</si>
  <si>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</si>
  <si>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</si>
  <si>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</si>
  <si>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</si>
  <si>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</si>
  <si>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</si>
  <si>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</si>
  <si>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</si>
  <si>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</si>
  <si>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</si>
  <si>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</si>
  <si>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</si>
  <si>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</si>
  <si>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</si>
  <si>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</si>
  <si>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</si>
  <si>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</si>
  <si>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</si>
  <si>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</si>
  <si>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</si>
  <si>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</si>
  <si>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</si>
  <si>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</si>
  <si>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</si>
  <si>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</si>
  <si>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</si>
  <si>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</si>
  <si>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</si>
  <si>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</si>
  <si>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</si>
  <si>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</si>
  <si>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</si>
  <si>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</si>
  <si>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</si>
  <si>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</si>
  <si>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</si>
  <si>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</si>
  <si>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</si>
  <si>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</si>
  <si>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</si>
  <si>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</si>
  <si>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</si>
  <si>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</si>
  <si>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</si>
  <si>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</si>
  <si>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</si>
  <si>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</si>
  <si>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</si>
  <si>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</si>
  <si>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</si>
  <si>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</si>
  <si>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</si>
  <si>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</si>
  <si>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</si>
  <si>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</si>
  <si>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</si>
  <si>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</si>
  <si>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</si>
  <si>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</si>
  <si>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</si>
  <si>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</si>
  <si>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</si>
  <si>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</si>
  <si>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</si>
  <si>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</si>
  <si>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</si>
  <si>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</si>
  <si>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</si>
  <si>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</si>
  <si>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</si>
  <si>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</si>
  <si>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</si>
  <si>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</si>
  <si>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</si>
  <si>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</si>
  <si>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</si>
  <si>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</si>
  <si>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</si>
  <si>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</si>
  <si>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</si>
  <si>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</si>
  <si>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</si>
  <si>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</si>
  <si>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</si>
  <si>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</si>
  <si>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</si>
  <si>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</si>
  <si>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</si>
  <si>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</si>
  <si>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</si>
  <si>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</si>
  <si>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</si>
  <si>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</si>
  <si>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</si>
  <si>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</si>
  <si>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</si>
  <si>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</si>
  <si>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</si>
  <si>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</si>
  <si>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</si>
  <si>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</si>
  <si>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</si>
  <si>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</si>
  <si>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</si>
  <si>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</si>
  <si>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</si>
  <si>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</si>
  <si>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</si>
  <si>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</si>
  <si>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</si>
  <si>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</si>
  <si>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</si>
  <si>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</si>
  <si>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</si>
  <si>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</si>
  <si>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</si>
  <si>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</si>
  <si>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</si>
  <si>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</si>
  <si>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</si>
  <si>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</si>
  <si>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</si>
  <si>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</si>
  <si>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</si>
  <si>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</si>
  <si>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</si>
  <si>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</si>
  <si>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</si>
  <si>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</si>
  <si>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</si>
  <si>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</si>
  <si>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</si>
  <si>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</si>
  <si>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</si>
  <si>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</si>
  <si>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</si>
  <si>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</si>
  <si>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</si>
  <si>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</si>
  <si>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</si>
  <si>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</si>
  <si>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</si>
  <si>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</si>
  <si>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</si>
  <si>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</si>
  <si>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</si>
  <si>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</si>
  <si>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</si>
  <si>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</si>
  <si>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</si>
  <si>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</si>
  <si>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</si>
  <si>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</si>
  <si>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</si>
  <si>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</si>
  <si>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</si>
  <si>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</si>
  <si>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</si>
  <si>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</si>
  <si>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</si>
  <si>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</si>
  <si>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</si>
  <si>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</si>
  <si>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</si>
  <si>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</si>
  <si>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</si>
  <si>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</si>
  <si>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</si>
  <si>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</si>
  <si>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</si>
  <si>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</si>
  <si>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</si>
  <si>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</si>
  <si>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</si>
  <si>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</si>
  <si>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</si>
  <si>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</si>
  <si>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</si>
  <si>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</si>
  <si>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</si>
  <si>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</si>
  <si>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</si>
  <si>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</si>
  <si>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</si>
  <si>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</si>
  <si>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</si>
  <si>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</si>
  <si>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</si>
  <si>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</si>
  <si>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</si>
  <si>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</si>
  <si>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</si>
  <si>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</si>
  <si>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</si>
  <si>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</si>
  <si>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</si>
  <si>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</si>
  <si>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</si>
  <si>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</si>
  <si>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</si>
  <si>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</si>
  <si>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</si>
  <si>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</si>
  <si>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</si>
  <si>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</si>
  <si>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</si>
  <si>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</si>
  <si>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</si>
  <si>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</si>
  <si>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</si>
  <si>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</si>
  <si>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</si>
  <si>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</si>
  <si>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</si>
  <si>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</si>
  <si>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</si>
  <si>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</si>
  <si>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</si>
  <si>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</si>
  <si>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</si>
  <si>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</si>
  <si>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</si>
  <si>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</si>
  <si>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</si>
  <si>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</si>
  <si>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</si>
  <si>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</si>
  <si>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</si>
  <si>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</si>
  <si>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</si>
  <si>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</si>
  <si>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</si>
  <si>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</si>
  <si>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</si>
  <si>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</si>
  <si>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</si>
  <si>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</si>
  <si>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</si>
  <si>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</si>
  <si>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</si>
  <si>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</si>
  <si>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</si>
  <si>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</si>
  <si>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</si>
  <si>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</si>
  <si>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</si>
  <si>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</si>
  <si>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</si>
  <si>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</si>
  <si>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</si>
  <si>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</si>
  <si>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</si>
  <si>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</si>
  <si>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</si>
  <si>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</si>
  <si>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</si>
  <si>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</si>
  <si>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</si>
  <si>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</si>
  <si>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</si>
  <si>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</si>
  <si>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</si>
  <si>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</si>
  <si>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</si>
  <si>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</si>
  <si>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</si>
  <si>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</si>
  <si>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</si>
  <si>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</si>
  <si>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</si>
  <si>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</si>
  <si>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</si>
  <si>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</si>
  <si>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</si>
  <si>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</si>
  <si>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</si>
  <si>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</si>
  <si>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</si>
  <si>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</si>
  <si>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</si>
  <si>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</si>
  <si>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</si>
  <si>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</si>
  <si>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</si>
  <si>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</si>
  <si>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</si>
  <si>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</si>
  <si>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</si>
  <si>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</si>
  <si>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</si>
  <si>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</si>
  <si>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</si>
  <si>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</si>
  <si>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</si>
  <si>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</si>
  <si>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</si>
  <si>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</si>
  <si>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</si>
  <si>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</si>
  <si>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</si>
  <si>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</si>
  <si>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</si>
  <si>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</si>
  <si>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</si>
  <si>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</si>
  <si>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</si>
  <si>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</si>
  <si>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</si>
  <si>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</si>
  <si>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</si>
  <si>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</si>
  <si>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</si>
  <si>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</si>
  <si>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</si>
  <si>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</si>
  <si>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</si>
  <si>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</si>
  <si>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</si>
  <si>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</si>
  <si>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</si>
  <si>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</si>
  <si>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</si>
  <si>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</si>
  <si>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</si>
  <si>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</si>
  <si>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</si>
  <si>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</si>
  <si>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</si>
  <si>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</si>
  <si>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</si>
  <si>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</si>
  <si>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</si>
  <si>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</si>
  <si>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</si>
  <si>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</si>
  <si>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</si>
  <si>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</si>
  <si>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</si>
  <si>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</si>
  <si>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</si>
  <si>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</si>
  <si>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</si>
  <si>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</si>
  <si>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</si>
  <si>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</si>
  <si>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</si>
  <si>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</si>
  <si>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</si>
  <si>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</si>
  <si>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</si>
  <si>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</si>
  <si>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</si>
  <si>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</si>
  <si>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</si>
  <si>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</si>
  <si>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</si>
  <si>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</si>
  <si>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</si>
  <si>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</si>
  <si>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</si>
  <si>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</si>
  <si>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</si>
  <si>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</si>
  <si>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</si>
  <si>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</si>
  <si>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</si>
  <si>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</si>
  <si>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</si>
  <si>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</si>
  <si>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</si>
  <si>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</si>
  <si>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</si>
  <si>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</si>
  <si>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</si>
  <si>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</si>
  <si>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</si>
  <si>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</si>
  <si>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</si>
  <si>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</si>
  <si>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</si>
  <si>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</si>
  <si>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</si>
  <si>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</si>
  <si>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</si>
  <si>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</si>
  <si>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</si>
  <si>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</si>
  <si>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</si>
  <si>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</si>
  <si>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</si>
  <si>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</si>
  <si>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</si>
  <si>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</si>
  <si>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</si>
  <si>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</si>
  <si>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</si>
  <si>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</si>
  <si>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</si>
  <si>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</si>
  <si>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</si>
  <si>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</si>
  <si>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</si>
  <si>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</si>
  <si>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</si>
  <si>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</si>
  <si>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</si>
  <si>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</si>
  <si>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</si>
  <si>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</si>
  <si>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</si>
  <si>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</si>
  <si>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</si>
  <si>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</si>
  <si>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</si>
  <si>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</si>
  <si>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</si>
  <si>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</si>
  <si>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</si>
  <si>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</si>
  <si>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</si>
  <si>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</si>
  <si>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</si>
  <si>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</si>
  <si>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</si>
  <si>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</si>
  <si>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</si>
  <si>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</si>
  <si>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</si>
  <si>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</si>
  <si>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</si>
  <si>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</si>
  <si>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</si>
  <si>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</si>
  <si>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</si>
  <si>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</si>
  <si>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</si>
  <si>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</si>
  <si>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</si>
  <si>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</si>
  <si>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</si>
  <si>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</si>
  <si>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</si>
  <si>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</si>
  <si>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</si>
  <si>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</si>
  <si>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</si>
  <si>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</si>
  <si>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</si>
  <si>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</si>
  <si>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</si>
  <si>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</si>
  <si>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</si>
  <si>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</si>
  <si>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</si>
  <si>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</si>
  <si>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</si>
  <si>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</si>
  <si>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</si>
  <si>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</si>
  <si>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</si>
  <si>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</si>
  <si>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</si>
  <si>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</si>
  <si>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</si>
  <si>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</si>
  <si>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</si>
  <si>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</si>
  <si>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</si>
  <si>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</si>
  <si>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</si>
  <si>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</si>
  <si>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</si>
  <si>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</si>
  <si>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</si>
  <si>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</si>
  <si>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</si>
  <si>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</si>
  <si>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</si>
  <si>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</si>
  <si>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</si>
  <si>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</si>
  <si>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</si>
  <si>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</si>
  <si>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</si>
  <si>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</si>
  <si>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</si>
  <si>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</si>
  <si>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</si>
  <si>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</si>
  <si>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</si>
  <si>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</si>
  <si>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</si>
  <si>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</si>
  <si>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</si>
  <si>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</si>
  <si>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</si>
  <si>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</si>
  <si>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</si>
  <si>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</si>
  <si>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</si>
  <si>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</si>
  <si>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</si>
  <si>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</si>
  <si>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</si>
  <si>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</si>
  <si>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</si>
  <si>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</si>
  <si>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</si>
  <si>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</si>
  <si>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</si>
  <si>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</si>
  <si>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</si>
  <si>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</si>
  <si>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</si>
  <si>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</si>
  <si>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</si>
  <si>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</si>
  <si>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</si>
  <si>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</si>
  <si>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</si>
  <si>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</si>
  <si>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</si>
  <si>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</si>
  <si>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</si>
  <si>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</si>
  <si>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</si>
  <si>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</si>
  <si>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</si>
  <si>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</si>
  <si>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</si>
  <si>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</si>
  <si>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</si>
  <si>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</si>
  <si>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</si>
  <si>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</si>
  <si>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</si>
  <si>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</si>
  <si>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</si>
  <si>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</si>
  <si>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</si>
  <si>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</si>
  <si>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</si>
  <si>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</si>
  <si>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</si>
  <si>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</si>
  <si>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</si>
  <si>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</si>
  <si>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</si>
  <si>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</si>
  <si>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</si>
  <si>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</si>
  <si>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</si>
  <si>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</si>
  <si>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</si>
  <si>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</si>
  <si>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</si>
  <si>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</si>
  <si>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</si>
  <si>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</si>
  <si>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</si>
  <si>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</si>
  <si>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</si>
  <si>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</si>
  <si>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</si>
  <si>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</si>
  <si>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</si>
  <si>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</si>
  <si>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</si>
  <si>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</si>
  <si>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</si>
  <si>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</si>
  <si>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</si>
  <si>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</si>
  <si>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</si>
  <si>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</si>
  <si>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</si>
  <si>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</si>
  <si>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</si>
  <si>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</si>
  <si>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</si>
  <si>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</si>
  <si>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</si>
  <si>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</si>
  <si>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</si>
  <si>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</si>
  <si>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</si>
  <si>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</si>
  <si>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</si>
  <si>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</si>
  <si>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</si>
  <si>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</si>
  <si>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</si>
  <si>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</si>
  <si>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</si>
  <si>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</si>
  <si>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</si>
  <si>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</si>
  <si>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</si>
  <si>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</si>
  <si>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</si>
  <si>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</si>
  <si>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</si>
  <si>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</si>
  <si>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</si>
  <si>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</si>
  <si>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</si>
  <si>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</si>
  <si>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</si>
  <si>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</si>
  <si>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</si>
  <si>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</si>
  <si>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</si>
  <si>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</si>
  <si>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</si>
  <si>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</si>
  <si>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</si>
  <si>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</si>
  <si>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</si>
  <si>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</si>
  <si>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</si>
  <si>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</si>
  <si>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</si>
  <si>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</si>
  <si>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</si>
  <si>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</si>
  <si>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</si>
  <si>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</si>
  <si>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</si>
  <si>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</si>
  <si>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</si>
  <si>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</si>
  <si>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</si>
  <si>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</si>
  <si>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</si>
  <si>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</si>
  <si>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</si>
  <si>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</si>
  <si>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</si>
  <si>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</si>
  <si>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</si>
  <si>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</si>
  <si>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</si>
  <si>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</si>
  <si>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</si>
  <si>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</si>
  <si>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</si>
  <si>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</si>
  <si>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</si>
  <si>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</si>
  <si>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</si>
  <si>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</si>
  <si>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</si>
  <si>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</si>
  <si>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</si>
  <si>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</si>
  <si>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</si>
  <si>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</si>
  <si>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</si>
  <si>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</si>
  <si>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</si>
  <si>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</si>
  <si>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</si>
  <si>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</si>
  <si>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</si>
  <si>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</si>
  <si>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</si>
  <si>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</si>
  <si>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</si>
  <si>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</si>
  <si>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</si>
  <si>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</si>
  <si>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</si>
  <si>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</si>
  <si>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</si>
  <si>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</si>
  <si>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</si>
  <si>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</si>
  <si>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</si>
  <si>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</si>
  <si>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</si>
  <si>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</si>
  <si>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</si>
  <si>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</si>
  <si>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</si>
  <si>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</si>
  <si>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</si>
  <si>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</si>
  <si>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</si>
  <si>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</si>
  <si>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</si>
  <si>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</si>
  <si>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</si>
  <si>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</si>
  <si>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</si>
  <si>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</si>
  <si>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</si>
  <si>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</si>
  <si>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</si>
  <si>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</si>
  <si>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</si>
  <si>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</si>
  <si>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</si>
  <si>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</si>
  <si>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</si>
  <si>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</si>
  <si>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</si>
  <si>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</si>
  <si>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</si>
  <si>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</si>
  <si>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</si>
  <si>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</si>
  <si>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</si>
  <si>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</si>
  <si>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</si>
  <si>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</si>
  <si>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</si>
  <si>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</si>
  <si>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</si>
  <si>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</si>
  <si>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</si>
  <si>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</si>
  <si>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</si>
  <si>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</si>
  <si>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</si>
  <si>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</si>
  <si>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</si>
  <si>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</si>
  <si>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</si>
  <si>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</si>
  <si>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</si>
  <si>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</si>
  <si>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</si>
  <si>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</si>
  <si>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</si>
  <si>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</si>
  <si>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</si>
  <si>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</si>
  <si>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</si>
  <si>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</si>
  <si>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</si>
  <si>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</si>
  <si>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</si>
  <si>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</si>
  <si>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</si>
  <si>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</si>
  <si>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</si>
  <si>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</si>
  <si>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</si>
  <si>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</si>
  <si>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</si>
  <si>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</si>
  <si>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</si>
  <si>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</si>
  <si>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</si>
  <si>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</si>
  <si>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</si>
  <si>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</si>
  <si>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</si>
  <si>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</si>
  <si>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</si>
  <si>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</si>
  <si>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</si>
  <si>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</si>
  <si>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</si>
  <si>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</si>
  <si>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</si>
  <si>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</si>
  <si>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</si>
  <si>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</si>
  <si>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</si>
  <si>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</si>
  <si>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</si>
  <si>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</si>
  <si>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</si>
  <si>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</si>
  <si>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</si>
  <si>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</si>
  <si>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</si>
  <si>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</si>
  <si>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</si>
  <si>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</si>
  <si>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</si>
  <si>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</si>
  <si>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</si>
  <si>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</si>
  <si>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</si>
  <si>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</si>
  <si>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</si>
  <si>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</si>
  <si>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</si>
  <si>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</si>
  <si>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</si>
  <si>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</si>
  <si>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</si>
  <si>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</si>
  <si>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</si>
  <si>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</si>
  <si>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</si>
  <si>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</si>
  <si>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</si>
  <si>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</si>
  <si>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</si>
  <si>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</si>
  <si>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</si>
  <si>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</si>
  <si>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</si>
  <si>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</si>
  <si>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</si>
  <si>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</si>
  <si>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</si>
  <si>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</si>
  <si>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</si>
  <si>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</si>
  <si>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</si>
  <si>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</si>
  <si>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</si>
  <si>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</si>
  <si>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</si>
  <si>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</si>
  <si>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</si>
  <si>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</si>
  <si>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</si>
  <si>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</si>
  <si>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</si>
  <si>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</si>
  <si>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</si>
  <si>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</si>
  <si>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</si>
  <si>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</si>
  <si>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</si>
  <si>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</si>
  <si>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</si>
  <si>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</si>
  <si>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</si>
  <si>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</si>
  <si>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</si>
  <si>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</si>
  <si>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</si>
  <si>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</si>
  <si>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</si>
  <si>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</si>
  <si>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</si>
  <si>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</si>
  <si>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</si>
  <si>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</si>
  <si>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</si>
  <si>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</si>
  <si>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</si>
  <si>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</si>
  <si>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</si>
  <si>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</si>
  <si>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</si>
  <si>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</si>
  <si>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</si>
  <si>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</si>
  <si>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</si>
  <si>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</si>
  <si>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</si>
  <si>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</si>
  <si>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</si>
  <si>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</si>
  <si>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</si>
  <si>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</si>
  <si>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</si>
  <si>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</si>
  <si>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</si>
  <si>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</si>
  <si>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</si>
  <si>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</si>
  <si>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</si>
  <si>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</si>
  <si>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</si>
  <si>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</si>
  <si>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</si>
  <si>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</si>
  <si>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</si>
  <si>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</si>
  <si>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</si>
  <si>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</si>
  <si>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</si>
  <si>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</si>
  <si>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</si>
  <si>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</si>
  <si>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</si>
  <si>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</si>
  <si>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</si>
  <si>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</si>
  <si>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</si>
  <si>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</si>
  <si>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</si>
  <si>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</si>
  <si>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</si>
  <si>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</si>
  <si>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</si>
  <si>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</si>
  <si>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</si>
  <si>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</si>
  <si>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</si>
  <si>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</si>
  <si>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</si>
  <si>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</si>
  <si>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</si>
  <si>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</si>
  <si>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</si>
  <si>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</si>
  <si>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</si>
  <si>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</si>
  <si>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</si>
  <si>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</si>
  <si>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</si>
  <si>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</si>
  <si>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</si>
  <si>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</si>
  <si>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</si>
  <si>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</si>
  <si>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</si>
  <si>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</si>
  <si>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</si>
  <si>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</si>
  <si>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</si>
  <si>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</si>
  <si>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</si>
  <si>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</si>
  <si>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</si>
  <si>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</si>
  <si>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</si>
  <si>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</si>
  <si>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</si>
  <si>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</si>
  <si>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</si>
  <si>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</si>
  <si>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</si>
  <si>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</si>
  <si>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</si>
  <si>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</si>
  <si>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</si>
  <si>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</si>
  <si>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</si>
  <si>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</si>
  <si>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</si>
  <si>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</si>
  <si>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</si>
  <si>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</si>
  <si>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</si>
  <si>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</si>
  <si>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</si>
  <si>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</si>
  <si>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</si>
  <si>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</si>
  <si>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</si>
  <si>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</si>
  <si>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</si>
  <si>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</si>
  <si>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</si>
  <si>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</si>
  <si>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</si>
  <si>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</si>
  <si>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</si>
  <si>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</si>
  <si>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</si>
  <si>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</si>
  <si>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</si>
  <si>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</si>
  <si>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</si>
  <si>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</si>
  <si>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</si>
  <si>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</si>
  <si>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</si>
  <si>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</si>
  <si>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</si>
  <si>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</si>
  <si>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</si>
  <si>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</si>
  <si>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</si>
  <si>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</si>
  <si>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</si>
  <si>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</si>
  <si>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</si>
  <si>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</si>
  <si>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</si>
  <si>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</si>
  <si>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</si>
  <si>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</si>
  <si>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</si>
  <si>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</si>
  <si>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</si>
  <si>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</si>
  <si>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</si>
  <si>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</si>
  <si>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</si>
  <si>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</si>
  <si>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</si>
  <si>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</si>
  <si>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</si>
  <si>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</si>
  <si>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</si>
  <si>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</si>
  <si>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</si>
  <si>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</si>
  <si>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</si>
  <si>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</si>
  <si>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</si>
  <si>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</si>
  <si>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</si>
  <si>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</si>
  <si>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</si>
  <si>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</si>
  <si>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</si>
  <si>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</si>
  <si>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</si>
  <si>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</si>
  <si>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</si>
  <si>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</si>
  <si>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</si>
  <si>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</si>
  <si>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</si>
  <si>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</si>
  <si>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</si>
  <si>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</si>
  <si>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</si>
  <si>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</si>
  <si>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</si>
  <si>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</si>
  <si>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</si>
  <si>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</si>
  <si>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</si>
  <si>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</si>
  <si>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</si>
  <si>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</si>
  <si>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</si>
  <si>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</si>
  <si>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</si>
  <si>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</si>
  <si>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</si>
  <si>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</si>
  <si>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</si>
  <si>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</si>
  <si>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</si>
  <si>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</si>
  <si>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</si>
  <si>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</si>
  <si>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</si>
  <si>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</si>
  <si>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</si>
  <si>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</si>
  <si>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</si>
  <si>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</si>
  <si>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</si>
  <si>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</si>
  <si>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</si>
  <si>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</si>
  <si>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</si>
  <si>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</si>
  <si>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</si>
  <si>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</si>
  <si>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</si>
  <si>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</si>
  <si>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</si>
  <si>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</si>
  <si>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</si>
  <si>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</si>
  <si>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</si>
  <si>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</si>
  <si>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</si>
  <si>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</si>
  <si>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</si>
  <si>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</si>
  <si>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</si>
  <si>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</si>
  <si>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</si>
  <si>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</si>
  <si>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</si>
  <si>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</si>
  <si>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</si>
  <si>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</si>
  <si>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</si>
  <si>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</si>
  <si>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</si>
  <si>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</si>
  <si>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</si>
  <si>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</si>
  <si>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</si>
  <si>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</si>
  <si>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</si>
  <si>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</si>
  <si>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</si>
  <si>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</si>
  <si>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</si>
  <si>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</si>
  <si>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</si>
  <si>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</si>
  <si>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</si>
  <si>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</si>
  <si>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</si>
  <si>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</si>
  <si>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</si>
  <si>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</si>
  <si>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</si>
  <si>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</si>
  <si>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</si>
  <si>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</si>
  <si>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</si>
  <si>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</si>
  <si>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</si>
  <si>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</si>
  <si>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</si>
  <si>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</si>
  <si>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</si>
  <si>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</si>
  <si>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</si>
  <si>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</si>
  <si>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</si>
  <si>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</si>
  <si>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</si>
  <si>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</si>
  <si>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</si>
  <si>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</si>
  <si>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</si>
  <si>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</si>
  <si>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</si>
  <si>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</si>
  <si>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</si>
  <si>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</si>
  <si>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</si>
  <si>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</si>
  <si>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</si>
  <si>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</si>
  <si>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</si>
  <si>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</si>
  <si>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</si>
  <si>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</si>
  <si>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</si>
  <si>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</si>
  <si>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</si>
  <si>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</si>
  <si>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</si>
  <si>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</si>
  <si>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</si>
  <si>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</si>
  <si>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</si>
  <si>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</si>
  <si>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</si>
  <si>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</si>
  <si>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</si>
  <si>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</si>
  <si>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</si>
  <si>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</si>
  <si>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</si>
  <si>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</si>
  <si>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</si>
  <si>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</si>
  <si>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</si>
  <si>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</si>
  <si>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</si>
  <si>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</si>
  <si>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</si>
  <si>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</si>
  <si>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</si>
  <si>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</si>
  <si>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</si>
  <si>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</si>
  <si>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</si>
  <si>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</si>
  <si>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</si>
  <si>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</si>
  <si>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</si>
  <si>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</si>
  <si>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</si>
  <si>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</si>
  <si>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</si>
  <si>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</si>
  <si>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</si>
  <si>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</si>
  <si>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</si>
  <si>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</si>
  <si>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</si>
  <si>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</si>
  <si>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</si>
  <si>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</si>
  <si>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</si>
  <si>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</si>
  <si>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</si>
  <si>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</si>
  <si>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</si>
  <si>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</si>
  <si>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</si>
  <si>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</si>
  <si>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</si>
  <si>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</si>
  <si>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</si>
  <si>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</si>
  <si>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</si>
  <si>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</si>
  <si>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</si>
  <si>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</si>
  <si>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</si>
  <si>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</si>
  <si>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</si>
  <si>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</si>
  <si>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</si>
  <si>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</si>
  <si>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</si>
  <si>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</si>
  <si>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</si>
  <si>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</si>
  <si>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</si>
  <si>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</si>
  <si>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</si>
  <si>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</si>
  <si>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</si>
  <si>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</si>
  <si>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</si>
  <si>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</si>
  <si>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</si>
  <si>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</si>
  <si>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</si>
  <si>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</si>
  <si>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</si>
  <si>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</si>
  <si>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</si>
  <si>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</si>
  <si>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</si>
  <si>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</si>
  <si>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</si>
  <si>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</si>
  <si>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</si>
  <si>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</si>
  <si>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</si>
  <si>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</si>
  <si>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</si>
  <si>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</si>
  <si>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</si>
  <si>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</si>
  <si>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</si>
  <si>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</si>
  <si>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</si>
  <si>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</si>
  <si>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</si>
  <si>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</si>
  <si>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</si>
  <si>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</si>
  <si>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</si>
  <si>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</si>
  <si>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</si>
  <si>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</si>
  <si>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</si>
  <si>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</si>
  <si>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</si>
  <si>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</si>
  <si>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</si>
  <si>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</si>
  <si>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</si>
  <si>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</si>
  <si>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</si>
  <si>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</si>
  <si>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</si>
  <si>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</si>
  <si>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</si>
  <si>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</si>
  <si>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</si>
  <si>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</si>
  <si>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</si>
  <si>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</si>
  <si>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</si>
  <si>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</si>
  <si>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</si>
  <si>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</si>
  <si>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</si>
  <si>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</si>
  <si>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</si>
  <si>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</si>
  <si>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</si>
  <si>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</si>
  <si>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</si>
  <si>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</si>
  <si>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</si>
  <si>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</si>
  <si>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</si>
  <si>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</si>
  <si>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</si>
  <si>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</si>
  <si>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</si>
  <si>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</si>
  <si>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</si>
  <si>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</si>
  <si>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</si>
  <si>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</si>
  <si>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</si>
  <si>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</si>
  <si>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</si>
  <si>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</si>
  <si>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</si>
  <si>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</si>
  <si>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</si>
  <si>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</si>
  <si>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</si>
  <si>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</si>
  <si>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</si>
  <si>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</si>
  <si>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</si>
  <si>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</si>
  <si>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</si>
  <si>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</si>
  <si>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</si>
  <si>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</si>
  <si>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</si>
  <si>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</si>
  <si>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</si>
  <si>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</si>
  <si>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</si>
  <si>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</si>
  <si>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</si>
  <si>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</si>
  <si>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</si>
  <si>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</si>
  <si>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</si>
  <si>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</si>
  <si>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</si>
  <si>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</si>
  <si>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</si>
  <si>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</si>
  <si>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</si>
  <si>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</si>
  <si>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</si>
  <si>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</si>
  <si>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</si>
  <si>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</si>
  <si>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</si>
  <si>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</si>
  <si>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</si>
  <si>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</si>
  <si>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</si>
  <si>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</si>
  <si>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</si>
  <si>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</si>
  <si>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</si>
  <si>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</si>
  <si>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</si>
  <si>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</si>
  <si>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</si>
  <si>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</si>
  <si>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</si>
  <si>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</si>
  <si>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</si>
  <si>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</si>
  <si>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</si>
  <si>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</si>
  <si>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</si>
  <si>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</si>
  <si>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</si>
  <si>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</si>
  <si>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</si>
  <si>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</si>
  <si>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</si>
  <si>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</si>
  <si>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</si>
  <si>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</si>
  <si>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</si>
  <si>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</si>
  <si>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</si>
  <si>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</si>
  <si>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</si>
  <si>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</si>
  <si>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</si>
  <si>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</si>
  <si>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</si>
  <si>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</si>
  <si>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</si>
  <si>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</si>
  <si>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</si>
  <si>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</si>
  <si>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</si>
  <si>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</si>
  <si>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</si>
  <si>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</si>
  <si>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</si>
  <si>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</si>
  <si>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</si>
  <si>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</si>
  <si>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</si>
  <si>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</si>
  <si>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</si>
  <si>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</si>
  <si>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</si>
  <si>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</si>
  <si>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</si>
  <si>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</si>
  <si>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</si>
  <si>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</si>
  <si>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</si>
  <si>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</si>
  <si>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</si>
  <si>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</si>
  <si>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</si>
  <si>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</si>
  <si>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</si>
  <si>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</si>
  <si>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</si>
  <si>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</si>
  <si>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</si>
  <si>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</si>
  <si>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</si>
  <si>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</si>
  <si>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</si>
  <si>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</si>
  <si>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</si>
  <si>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</si>
  <si>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</si>
  <si>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</si>
  <si>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</si>
  <si>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</si>
  <si>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</si>
  <si>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</si>
  <si>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</si>
  <si>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</si>
  <si>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</si>
  <si>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</si>
  <si>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</si>
  <si>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</si>
  <si>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</si>
  <si>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</si>
  <si>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</si>
  <si>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</si>
  <si>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</si>
  <si>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</si>
  <si>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</si>
  <si>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</si>
  <si>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</si>
  <si>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</si>
  <si>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</si>
  <si>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</si>
  <si>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</si>
  <si>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</si>
  <si>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</si>
  <si>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</si>
  <si>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</si>
  <si>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</si>
  <si>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</si>
  <si>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</si>
  <si>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</si>
  <si>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</si>
  <si>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</si>
  <si>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</si>
  <si>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</si>
  <si>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</si>
  <si>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</si>
  <si>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</si>
  <si>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</si>
  <si>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</si>
  <si>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</si>
  <si>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</si>
  <si>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</si>
  <si>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</si>
  <si>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</si>
  <si>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</si>
  <si>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</si>
  <si>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</si>
  <si>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</si>
  <si>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</si>
  <si>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</si>
  <si>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</si>
  <si>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</si>
  <si>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</si>
  <si>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</si>
  <si>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</si>
  <si>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</si>
  <si>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</si>
  <si>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</si>
  <si>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</si>
  <si>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</si>
  <si>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</si>
  <si>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</si>
  <si>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</si>
  <si>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</si>
  <si>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</si>
  <si>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</si>
  <si>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</si>
  <si>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</si>
  <si>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</si>
  <si>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</si>
  <si>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</si>
  <si>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</si>
  <si>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</si>
  <si>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</si>
  <si>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</si>
  <si>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</si>
  <si>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</si>
  <si>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</si>
  <si>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</si>
  <si>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</si>
  <si>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</si>
  <si>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</si>
  <si>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</si>
  <si>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</si>
  <si>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</si>
  <si>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</si>
  <si>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</si>
  <si>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</si>
  <si>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</si>
  <si>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</si>
  <si>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</si>
  <si>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</si>
  <si>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</si>
  <si>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</si>
  <si>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</si>
  <si>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</si>
  <si>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</si>
  <si>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</si>
  <si>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</si>
  <si>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</si>
  <si>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</si>
  <si>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</si>
  <si>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</si>
  <si>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</si>
  <si>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</si>
  <si>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</si>
  <si>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</si>
  <si>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</si>
  <si>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</si>
  <si>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</si>
  <si>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</si>
  <si>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</si>
  <si>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</si>
  <si>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</si>
  <si>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</si>
  <si>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</si>
  <si>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</si>
  <si>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</si>
  <si>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</si>
  <si>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</si>
  <si>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</si>
  <si>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</si>
  <si>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</si>
  <si>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</si>
  <si>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</si>
  <si>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</si>
  <si>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</si>
  <si>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</si>
  <si>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</si>
  <si>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</si>
  <si>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</si>
  <si>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</si>
  <si>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</si>
  <si>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</si>
  <si>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</si>
  <si>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</si>
  <si>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</si>
  <si>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</si>
  <si>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</si>
  <si>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</si>
  <si>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</si>
  <si>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</si>
  <si>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</si>
  <si>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</si>
  <si>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</si>
  <si>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</si>
  <si>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</si>
  <si>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</si>
  <si>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</si>
  <si>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</si>
  <si>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</si>
  <si>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</si>
  <si>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</si>
  <si>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</si>
  <si>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</si>
  <si>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</si>
  <si>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</si>
  <si>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</si>
  <si>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</si>
  <si>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</si>
  <si>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</si>
  <si>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</si>
  <si>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</si>
  <si>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</si>
  <si>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</si>
  <si>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</si>
  <si>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</si>
  <si>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</si>
  <si>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</si>
  <si>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</si>
  <si>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</si>
  <si>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</si>
  <si>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</si>
  <si>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</si>
  <si>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</si>
  <si>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</si>
  <si>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</si>
  <si>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</si>
  <si>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</si>
  <si>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</si>
  <si>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</si>
  <si>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</si>
  <si>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</si>
  <si>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</si>
  <si>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</si>
  <si>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</si>
  <si>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</si>
  <si>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</si>
  <si>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</si>
  <si>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</si>
  <si>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</si>
  <si>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</si>
  <si>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</si>
  <si>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</si>
  <si>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</si>
  <si>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</si>
  <si>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</si>
  <si>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</si>
  <si>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</si>
  <si>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</si>
  <si>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</si>
  <si>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</si>
  <si>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</si>
  <si>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</si>
  <si>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</si>
  <si>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</si>
  <si>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</si>
  <si>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</si>
  <si>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</si>
  <si>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</si>
  <si>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</si>
  <si>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</si>
  <si>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</si>
  <si>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</si>
  <si>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</si>
  <si>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</si>
  <si>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</si>
  <si>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</si>
  <si>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</si>
  <si>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</si>
  <si>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</si>
  <si>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</si>
  <si>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</si>
  <si>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</si>
  <si>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</si>
  <si>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</si>
  <si>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</si>
  <si>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</si>
  <si>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</si>
  <si>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</si>
  <si>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</si>
  <si>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</si>
  <si>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</si>
  <si>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</si>
  <si>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</si>
  <si>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</si>
  <si>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</si>
  <si>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</si>
  <si>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</si>
  <si>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</si>
  <si>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</si>
  <si>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</si>
  <si>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</si>
  <si>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</si>
  <si>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</si>
  <si>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</si>
  <si>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</si>
  <si>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</si>
  <si>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</si>
  <si>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</si>
  <si>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</si>
  <si>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</si>
  <si>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</si>
  <si>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</si>
  <si>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</si>
  <si>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</si>
  <si>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</si>
  <si>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</si>
  <si>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</si>
  <si>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</si>
  <si>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</si>
  <si>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</si>
  <si>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</si>
  <si>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</si>
  <si>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</si>
  <si>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</si>
  <si>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</si>
  <si>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</si>
  <si>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</si>
  <si>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</si>
  <si>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</si>
  <si>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</si>
  <si>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</si>
  <si>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</si>
  <si>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</si>
  <si>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</si>
  <si>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</si>
  <si>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</si>
  <si>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</si>
  <si>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</si>
  <si>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</si>
  <si>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</si>
  <si>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</si>
  <si>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</si>
  <si>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</si>
  <si>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</si>
  <si>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</si>
  <si>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</si>
  <si>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</si>
  <si>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</si>
  <si>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</si>
  <si>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</si>
  <si>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</si>
  <si>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</si>
  <si>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</si>
  <si>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</si>
  <si>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</si>
  <si>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</si>
  <si>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</si>
  <si>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</si>
  <si>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</si>
  <si>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</si>
  <si>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</si>
  <si>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</si>
  <si>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</si>
  <si>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</si>
  <si>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</si>
  <si>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</si>
  <si>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</si>
  <si>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</si>
  <si>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</si>
  <si>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</si>
  <si>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</si>
  <si>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</si>
  <si>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</si>
  <si>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</si>
  <si>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</si>
  <si>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</si>
  <si>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</si>
  <si>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</si>
  <si>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</si>
  <si>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</si>
  <si>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</si>
  <si>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</si>
  <si>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</si>
  <si>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</si>
  <si>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</si>
  <si>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</si>
  <si>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</si>
  <si>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</si>
  <si>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</si>
  <si>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</si>
  <si>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</si>
  <si>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</si>
  <si>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</si>
  <si>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</si>
  <si>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</si>
  <si>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</si>
  <si>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</si>
  <si>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</si>
  <si>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</si>
  <si>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</si>
  <si>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</si>
  <si>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</si>
  <si>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</si>
  <si>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</si>
  <si>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</si>
  <si>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</si>
  <si>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</si>
  <si>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</si>
  <si>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</si>
  <si>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</si>
  <si>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</si>
  <si>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</si>
  <si>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</si>
  <si>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</si>
  <si>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</si>
  <si>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</si>
  <si>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</si>
  <si>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</si>
  <si>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</si>
  <si>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</si>
  <si>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</si>
  <si>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</si>
  <si>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</si>
  <si>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</si>
  <si>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</si>
  <si>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</si>
  <si>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</si>
  <si>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</si>
  <si>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</si>
  <si>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</si>
  <si>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</si>
  <si>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</si>
  <si>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</si>
  <si>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</si>
  <si>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</si>
  <si>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</si>
  <si>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</si>
  <si>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</si>
  <si>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</si>
  <si>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</si>
  <si>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</si>
  <si>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</si>
  <si>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</si>
  <si>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</si>
  <si>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</si>
  <si>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</si>
  <si>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</si>
  <si>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</si>
  <si>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</si>
  <si>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</si>
  <si>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</si>
  <si>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</si>
  <si>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</si>
  <si>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</si>
  <si>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</si>
  <si>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</si>
  <si>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</si>
  <si>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</si>
  <si>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</si>
  <si>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</si>
  <si>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</si>
  <si>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</si>
  <si>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</si>
  <si>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</si>
  <si>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</si>
  <si>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</si>
  <si>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</si>
  <si>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</si>
  <si>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</si>
  <si>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</si>
  <si>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</si>
  <si>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</si>
  <si>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</si>
  <si>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</si>
  <si>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</si>
  <si>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</si>
  <si>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</si>
  <si>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</si>
  <si>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</si>
  <si>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</si>
  <si>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</si>
  <si>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</si>
  <si>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</si>
  <si>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</si>
  <si>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</si>
  <si>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</si>
  <si>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</si>
  <si>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</si>
  <si>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</si>
  <si>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</si>
  <si>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</si>
  <si>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</si>
  <si>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</si>
  <si>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</si>
  <si>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</si>
  <si>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</si>
  <si>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</si>
  <si>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</si>
  <si>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</si>
  <si>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</si>
  <si>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</si>
  <si>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</si>
  <si>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</si>
  <si>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</si>
  <si>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</si>
  <si>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</si>
  <si>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</si>
  <si>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</si>
  <si>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</si>
  <si>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</si>
  <si>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</si>
  <si>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</si>
  <si>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</si>
  <si>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</si>
  <si>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</si>
  <si>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</si>
  <si>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</si>
  <si>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</si>
  <si>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</si>
  <si>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</si>
  <si>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</si>
  <si>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</si>
  <si>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</si>
  <si>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</si>
  <si>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</si>
  <si>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</si>
  <si>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</si>
  <si>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</si>
  <si>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</si>
  <si>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</si>
  <si>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</si>
  <si>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</si>
  <si>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</si>
  <si>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</si>
  <si>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</si>
  <si>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</si>
  <si>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</si>
  <si>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</si>
  <si>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</si>
  <si>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</si>
  <si>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</si>
  <si>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</si>
  <si>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</si>
  <si>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</si>
  <si>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</si>
  <si>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</si>
  <si>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</si>
  <si>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</si>
  <si>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</si>
  <si>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</si>
  <si>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</si>
  <si>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</si>
  <si>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</si>
  <si>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</si>
  <si>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</si>
  <si>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</si>
  <si>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</si>
  <si>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</si>
  <si>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</si>
  <si>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</si>
  <si>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</si>
  <si>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</si>
  <si>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</si>
  <si>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</si>
  <si>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</si>
  <si>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</si>
  <si>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</si>
  <si>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</si>
  <si>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</si>
  <si>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</si>
  <si>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</si>
  <si>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</si>
  <si>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</si>
  <si>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</si>
  <si>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</si>
  <si>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</si>
  <si>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</si>
  <si>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</si>
  <si>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</si>
  <si>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</si>
  <si>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</si>
  <si>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</si>
  <si>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</si>
  <si>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</si>
  <si>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</si>
  <si>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</si>
  <si>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</si>
  <si>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</si>
  <si>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</si>
  <si>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</si>
  <si>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</si>
  <si>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</si>
  <si>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</si>
  <si>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</si>
  <si>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</si>
  <si>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</si>
  <si>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</si>
  <si>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</si>
  <si>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</si>
  <si>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</si>
  <si>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</si>
  <si>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</si>
  <si>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</si>
  <si>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</si>
  <si>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</si>
  <si>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</si>
  <si>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</si>
  <si>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</si>
  <si>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</si>
  <si>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</si>
  <si>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</si>
  <si>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</si>
  <si>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</si>
  <si>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</si>
  <si>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</si>
  <si>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</si>
  <si>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</si>
  <si>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</si>
  <si>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</si>
  <si>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</si>
  <si>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</si>
  <si>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</si>
  <si>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</si>
  <si>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</si>
  <si>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</si>
  <si>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</si>
  <si>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</si>
  <si>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</si>
  <si>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</si>
  <si>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</si>
  <si>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</si>
  <si>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</si>
  <si>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</si>
  <si>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</si>
  <si>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</si>
  <si>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</si>
  <si>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</si>
  <si>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</si>
  <si>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</si>
  <si>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</si>
  <si>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</si>
  <si>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</si>
  <si>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</si>
  <si>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</si>
  <si>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</si>
  <si>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</si>
  <si>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</si>
  <si>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</si>
  <si>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</si>
  <si>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</si>
  <si>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</si>
  <si>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</si>
  <si>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</si>
  <si>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</si>
  <si>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</si>
  <si>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</si>
  <si>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</si>
  <si>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</si>
  <si>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</si>
  <si>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</si>
  <si>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</si>
  <si>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</si>
  <si>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</si>
  <si>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</si>
  <si>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</si>
  <si>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</si>
  <si>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</si>
  <si>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</si>
  <si>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</si>
  <si>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</si>
  <si>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</si>
  <si>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</si>
  <si>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</si>
  <si>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</si>
  <si>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</si>
  <si>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</si>
  <si>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</si>
  <si>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</si>
  <si>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</si>
  <si>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</si>
  <si>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</si>
  <si>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</si>
  <si>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</si>
  <si>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</si>
  <si>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</si>
  <si>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</si>
  <si>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</si>
  <si>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</si>
  <si>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</si>
  <si>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</si>
  <si>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</si>
  <si>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</si>
  <si>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</si>
  <si>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</si>
  <si>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</si>
  <si>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</si>
  <si>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</si>
  <si>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</si>
  <si>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</si>
  <si>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</si>
  <si>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</si>
  <si>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</si>
  <si>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</si>
  <si>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</si>
  <si>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</si>
  <si>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</si>
  <si>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</si>
  <si>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</si>
  <si>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</si>
  <si>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</si>
  <si>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</si>
  <si>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</si>
  <si>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</si>
  <si>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</si>
  <si>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</si>
  <si>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</si>
  <si>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</si>
  <si>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</si>
  <si>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</si>
  <si>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</si>
  <si>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</si>
  <si>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</si>
  <si>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</si>
  <si>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</si>
  <si>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</si>
  <si>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</si>
  <si>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</si>
  <si>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</si>
  <si>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</si>
  <si>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</si>
  <si>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</si>
  <si>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</si>
  <si>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</si>
  <si>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</si>
  <si>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</si>
  <si>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</si>
  <si>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</si>
  <si>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</si>
  <si>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</si>
  <si>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</si>
  <si>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</si>
  <si>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</si>
  <si>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</si>
  <si>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</si>
  <si>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</si>
  <si>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</si>
  <si>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</si>
  <si>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</si>
  <si>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</si>
  <si>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</si>
  <si>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</si>
  <si>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</si>
  <si>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</si>
  <si>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</si>
  <si>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</si>
  <si>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</si>
  <si>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</si>
  <si>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</si>
  <si>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</si>
  <si>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</si>
  <si>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</si>
  <si>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</si>
  <si>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</si>
  <si>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</si>
  <si>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</si>
  <si>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</si>
  <si>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</si>
  <si>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</si>
  <si>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</si>
  <si>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</si>
  <si>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</si>
  <si>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</si>
  <si>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</si>
  <si>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</si>
  <si>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</si>
  <si>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</si>
  <si>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</si>
  <si>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</si>
  <si>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</si>
  <si>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</si>
  <si>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</si>
  <si>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</si>
  <si>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</si>
  <si>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</si>
  <si>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</si>
  <si>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</si>
  <si>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</si>
  <si>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</si>
  <si>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</si>
  <si>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</si>
  <si>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</si>
  <si>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</si>
  <si>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</si>
  <si>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</si>
  <si>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</si>
  <si>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</si>
  <si>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</si>
  <si>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</si>
  <si>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</si>
  <si>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</si>
  <si>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</si>
  <si>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</si>
  <si>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</si>
  <si>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</si>
  <si>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</si>
  <si>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</si>
  <si>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</si>
  <si>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</si>
  <si>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</si>
  <si>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</si>
  <si>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</si>
  <si>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</si>
  <si>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</si>
  <si>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</si>
  <si>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</si>
  <si>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</si>
  <si>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</si>
  <si>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</si>
  <si>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</si>
  <si>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</si>
  <si>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</si>
  <si>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</si>
  <si>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</si>
  <si>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</si>
  <si>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</si>
  <si>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</si>
  <si>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</si>
  <si>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</si>
  <si>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</si>
  <si>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</si>
  <si>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</si>
  <si>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</si>
  <si>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</si>
  <si>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</si>
  <si>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</si>
  <si>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</si>
  <si>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</si>
  <si>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</si>
  <si>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</si>
  <si>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</si>
  <si>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</si>
  <si>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</si>
  <si>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</si>
  <si>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</si>
  <si>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</si>
  <si>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</si>
  <si>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</si>
  <si>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</si>
  <si>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</si>
  <si>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</si>
  <si>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</si>
  <si>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</si>
  <si>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</si>
  <si>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</si>
  <si>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</si>
  <si>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</si>
  <si>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</si>
  <si>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</si>
  <si>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</si>
  <si>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</si>
  <si>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</si>
  <si>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</si>
  <si>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</si>
  <si>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</si>
  <si>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</si>
  <si>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</si>
  <si>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</si>
  <si>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</si>
  <si>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</si>
  <si>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</si>
  <si>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</si>
  <si>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</si>
  <si>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</si>
  <si>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</si>
  <si>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</si>
  <si>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</si>
  <si>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</si>
  <si>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</si>
  <si>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</si>
  <si>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</si>
  <si>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</si>
  <si>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</si>
  <si>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</si>
  <si>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</si>
  <si>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</si>
  <si>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</si>
  <si>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</si>
  <si>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</si>
  <si>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</si>
  <si>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</si>
  <si>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</si>
  <si>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</si>
  <si>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</si>
  <si>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</si>
  <si>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</si>
  <si>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</si>
  <si>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</si>
  <si>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</si>
  <si>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</si>
  <si>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</si>
  <si>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</si>
  <si>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</si>
  <si>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</si>
  <si>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</si>
  <si>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</si>
  <si>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</si>
  <si>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</si>
  <si>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</si>
  <si>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</si>
  <si>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</si>
  <si>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</si>
  <si>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</si>
  <si>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</si>
  <si>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</si>
  <si>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</si>
  <si>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</si>
  <si>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</si>
  <si>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</si>
  <si>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</si>
  <si>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</si>
  <si>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</si>
  <si>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</si>
  <si>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</si>
  <si>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</si>
  <si>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</si>
  <si>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</si>
  <si>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</si>
  <si>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</si>
  <si>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</si>
  <si>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</si>
  <si>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</si>
  <si>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</si>
  <si>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</si>
  <si>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</si>
  <si>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</si>
  <si>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</si>
  <si>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</si>
  <si>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</si>
  <si>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</si>
  <si>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</si>
  <si>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</si>
  <si>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</si>
  <si>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</si>
  <si>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</si>
  <si>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</si>
  <si>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</si>
  <si>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</si>
  <si>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</si>
  <si>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</si>
  <si>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</si>
  <si>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</si>
  <si>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</si>
  <si>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</si>
  <si>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</si>
  <si>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</si>
  <si>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</si>
  <si>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</si>
  <si>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</si>
  <si>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</si>
  <si>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</si>
  <si>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</si>
  <si>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</si>
  <si>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</si>
  <si>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</si>
  <si>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</si>
  <si>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</si>
  <si>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</si>
  <si>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</si>
  <si>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</si>
  <si>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</si>
  <si>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</si>
  <si>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</si>
  <si>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</si>
  <si>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</si>
  <si>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</si>
  <si>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</si>
  <si>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</si>
  <si>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</si>
  <si>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</si>
  <si>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</si>
  <si>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</si>
  <si>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</si>
  <si>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</si>
  <si>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</si>
  <si>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</si>
  <si>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</si>
  <si>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</si>
  <si>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</si>
  <si>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</si>
  <si>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</si>
  <si>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</si>
  <si>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</si>
  <si>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</si>
  <si>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</si>
  <si>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</si>
  <si>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</si>
  <si>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</si>
  <si>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</si>
  <si>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</si>
  <si>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</si>
  <si>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</si>
  <si>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</si>
  <si>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</si>
  <si>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</si>
  <si>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</si>
  <si>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</si>
  <si>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</si>
  <si>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</si>
  <si>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</si>
  <si>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</si>
  <si>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</si>
  <si>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</si>
  <si>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</si>
  <si>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</si>
  <si>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</si>
  <si>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</si>
  <si>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</si>
  <si>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</si>
  <si>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</si>
  <si>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</si>
  <si>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</si>
  <si>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</si>
  <si>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</si>
  <si>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</si>
  <si>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</si>
  <si>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</si>
  <si>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</si>
  <si>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</si>
  <si>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</si>
  <si>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</si>
  <si>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</si>
  <si>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</si>
  <si>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</si>
  <si>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</si>
  <si>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</si>
  <si>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</si>
  <si>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</si>
  <si>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</si>
  <si>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</si>
  <si>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</si>
  <si>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</si>
  <si>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</si>
  <si>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</si>
  <si>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</si>
  <si>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</si>
  <si>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</si>
  <si>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</si>
  <si>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</si>
  <si>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</si>
  <si>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</si>
  <si>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</si>
  <si>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</si>
  <si>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</si>
  <si>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</si>
  <si>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</si>
  <si>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</si>
  <si>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</si>
  <si>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</si>
  <si>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</si>
  <si>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</si>
  <si>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</si>
  <si>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</si>
  <si>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</si>
  <si>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</si>
  <si>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</si>
  <si>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</si>
  <si>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</si>
  <si>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</si>
  <si>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</si>
  <si>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</si>
  <si>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</si>
  <si>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</si>
  <si>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</si>
  <si>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</si>
  <si>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</si>
  <si>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</si>
  <si>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</si>
  <si>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</si>
  <si>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</si>
  <si>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</si>
  <si>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</si>
  <si>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</si>
  <si>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</si>
  <si>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</si>
  <si>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</si>
  <si>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</si>
  <si>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</si>
  <si>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</si>
  <si>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</si>
  <si>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</si>
  <si>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</si>
  <si>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</si>
  <si>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</si>
  <si>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</si>
  <si>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</si>
  <si>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</si>
  <si>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</si>
  <si>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</si>
  <si>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</si>
  <si>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</si>
  <si>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</si>
  <si>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</si>
  <si>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</si>
  <si>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</si>
  <si>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</si>
  <si>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</si>
  <si>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</si>
  <si>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</si>
  <si>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</si>
  <si>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</si>
  <si>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</si>
  <si>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</si>
  <si>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</si>
  <si>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</si>
  <si>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</si>
  <si>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</si>
  <si>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</si>
  <si>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</si>
  <si>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</si>
  <si>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</si>
  <si>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</si>
  <si>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</si>
  <si>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</si>
  <si>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</si>
  <si>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</si>
  <si>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</si>
  <si>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</si>
  <si>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</si>
  <si>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</si>
  <si>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</si>
  <si>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</si>
  <si>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</si>
  <si>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</si>
  <si>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</si>
  <si>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</si>
  <si>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</si>
  <si>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</si>
  <si>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</si>
  <si>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</si>
  <si>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</si>
  <si>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</si>
  <si>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</si>
  <si>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</si>
  <si>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</si>
  <si>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</si>
  <si>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</si>
  <si>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</si>
  <si>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</si>
  <si>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</si>
  <si>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</si>
  <si>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</si>
  <si>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</si>
  <si>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</si>
  <si>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</si>
  <si>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</si>
  <si>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</si>
  <si>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</si>
  <si>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</si>
  <si>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</si>
  <si>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</si>
  <si>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</si>
  <si>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</si>
  <si>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</si>
  <si>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</si>
  <si>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</si>
  <si>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</si>
  <si>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</si>
  <si>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</si>
  <si>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</si>
  <si>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</si>
  <si>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</si>
  <si>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</si>
  <si>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</si>
  <si>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</si>
  <si>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</si>
  <si>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</si>
  <si>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</si>
  <si>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</si>
  <si>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</si>
  <si>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</si>
  <si>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</si>
  <si>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</si>
  <si>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</si>
  <si>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</si>
  <si>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</si>
  <si>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</si>
  <si>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</si>
  <si>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</si>
  <si>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</si>
  <si>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</si>
  <si>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</si>
  <si>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</si>
  <si>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</si>
  <si>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</si>
  <si>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</si>
  <si>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</si>
  <si>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</si>
  <si>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</si>
  <si>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</si>
  <si>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</si>
  <si>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</si>
  <si>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</si>
  <si>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</si>
  <si>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</si>
  <si>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</si>
  <si>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</si>
  <si>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</si>
  <si>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</si>
  <si>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</si>
  <si>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</si>
  <si>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</si>
  <si>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</si>
  <si>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</si>
  <si>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</si>
  <si>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</si>
  <si>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</si>
  <si>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</si>
  <si>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</si>
  <si>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</si>
  <si>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</si>
  <si>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</si>
  <si>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</si>
  <si>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</si>
  <si>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</si>
  <si>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</si>
  <si>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</si>
  <si>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</si>
  <si>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</si>
  <si>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</si>
  <si>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</si>
  <si>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</si>
  <si>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</si>
  <si>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</si>
  <si>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</si>
  <si>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</si>
  <si>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</si>
  <si>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</si>
  <si>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</si>
  <si>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</si>
  <si>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</si>
  <si>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</si>
  <si>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</si>
  <si>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</si>
  <si>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</si>
  <si>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</si>
  <si>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</si>
  <si>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</si>
  <si>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</si>
  <si>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</si>
  <si>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</si>
  <si>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</si>
  <si>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</si>
  <si>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</si>
  <si>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</si>
  <si>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</si>
  <si>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</si>
  <si>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</si>
  <si>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</si>
  <si>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</si>
  <si>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</si>
  <si>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</si>
  <si>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</si>
  <si>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</si>
  <si>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</si>
  <si>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</si>
  <si>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</si>
  <si>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</si>
  <si>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</si>
  <si>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</si>
  <si>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</si>
  <si>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</si>
  <si>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</si>
  <si>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</si>
  <si>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</si>
  <si>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</si>
  <si>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</si>
  <si>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</si>
  <si>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</si>
  <si>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</si>
  <si>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</si>
  <si>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</si>
  <si>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</si>
  <si>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</si>
  <si>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</si>
  <si>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</si>
  <si>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</si>
  <si>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</si>
  <si>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</si>
  <si>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</si>
  <si>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</si>
  <si>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</si>
  <si>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</si>
  <si>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</si>
  <si>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</si>
  <si>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</si>
  <si>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</si>
  <si>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</si>
  <si>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</si>
  <si>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</si>
  <si>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</si>
  <si>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</si>
  <si>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</si>
  <si>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</si>
  <si>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</si>
  <si>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</si>
  <si>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</si>
  <si>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</si>
  <si>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</si>
  <si>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</si>
  <si>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</si>
  <si>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</si>
  <si>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</si>
  <si>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</si>
  <si>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</si>
  <si>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</si>
  <si>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</si>
  <si>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</si>
  <si>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</si>
  <si>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</si>
  <si>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</si>
  <si>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</si>
  <si>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</si>
  <si>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</si>
  <si>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</si>
  <si>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</si>
  <si>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</si>
  <si>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</si>
  <si>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</si>
  <si>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</si>
  <si>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</si>
  <si>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</si>
  <si>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</si>
  <si>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</si>
  <si>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</si>
  <si>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</si>
  <si>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</si>
  <si>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</si>
  <si>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</si>
  <si>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</si>
  <si>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</si>
  <si>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</si>
  <si>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</si>
  <si>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</si>
  <si>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</si>
  <si>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</si>
  <si>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</si>
  <si>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</si>
  <si>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</si>
  <si>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</si>
  <si>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</si>
  <si>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</si>
  <si>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</si>
  <si>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</si>
  <si>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</si>
  <si>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</si>
  <si>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</si>
  <si>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</si>
  <si>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</si>
  <si>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</si>
  <si>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</si>
  <si>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</si>
  <si>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</si>
  <si>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</si>
  <si>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</si>
  <si>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</si>
  <si>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</si>
  <si>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</si>
  <si>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</si>
  <si>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</si>
  <si>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</si>
  <si>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</si>
  <si>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</si>
  <si>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</si>
  <si>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</si>
  <si>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</si>
  <si>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</si>
  <si>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</si>
  <si>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</si>
  <si>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</si>
  <si>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</si>
  <si>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</si>
  <si>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</si>
  <si>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</si>
  <si>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</si>
  <si>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</si>
  <si>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</si>
  <si>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</si>
  <si>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</si>
  <si>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</si>
  <si>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</si>
  <si>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</si>
  <si>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</si>
  <si>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</si>
  <si>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</si>
  <si>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</si>
  <si>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</si>
  <si>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</si>
  <si>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</si>
  <si>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</si>
  <si>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</si>
  <si>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</si>
  <si>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</si>
  <si>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</si>
  <si>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</si>
  <si>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</si>
  <si>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</si>
  <si>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</si>
  <si>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</si>
  <si>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</si>
  <si>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</si>
  <si>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</si>
  <si>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</si>
  <si>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</si>
  <si>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</si>
  <si>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</si>
  <si>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</si>
  <si>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</si>
  <si>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</si>
  <si>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</si>
  <si>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</si>
  <si>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</si>
  <si>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</si>
  <si>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</si>
  <si>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</si>
  <si>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</si>
  <si>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</si>
  <si>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</si>
  <si>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</si>
  <si>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</si>
  <si>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</si>
  <si>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</si>
  <si>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</si>
  <si>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</si>
  <si>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</si>
  <si>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</si>
  <si>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</si>
  <si>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</si>
  <si>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</si>
  <si>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</si>
  <si>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</si>
  <si>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</si>
  <si>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</si>
  <si>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</si>
  <si>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</si>
  <si>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</si>
  <si>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</si>
  <si>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</si>
  <si>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</si>
  <si>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</si>
  <si>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</si>
  <si>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</si>
  <si>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</si>
  <si>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</si>
  <si>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</si>
  <si>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</si>
  <si>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</si>
  <si>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</si>
  <si>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</si>
  <si>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</si>
  <si>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</si>
  <si>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</si>
  <si>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</si>
  <si>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</si>
  <si>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</si>
  <si>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</si>
  <si>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</si>
  <si>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</si>
  <si>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</si>
  <si>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</si>
  <si>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</si>
  <si>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</si>
  <si>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</si>
  <si>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</si>
  <si>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</si>
  <si>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</si>
  <si>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</si>
  <si>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</si>
  <si>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</si>
  <si>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</si>
  <si>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</si>
  <si>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</si>
  <si>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</si>
  <si>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</si>
  <si>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</si>
  <si>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</si>
  <si>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</si>
  <si>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</si>
  <si>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</si>
  <si>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</si>
  <si>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</si>
  <si>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</si>
  <si>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</si>
  <si>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</si>
  <si>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</si>
  <si>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</si>
  <si>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</si>
  <si>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</si>
  <si>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</si>
  <si>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</si>
  <si>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</si>
  <si>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</si>
  <si>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</si>
  <si>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</si>
  <si>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</si>
  <si>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</si>
  <si>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</si>
  <si>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</si>
  <si>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</si>
  <si>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</si>
  <si>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</si>
  <si>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</si>
  <si>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</si>
  <si>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</si>
  <si>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</si>
  <si>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</si>
  <si>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</si>
  <si>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</si>
  <si>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</si>
  <si>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</si>
  <si>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</si>
  <si>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</si>
  <si>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</si>
  <si>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</si>
  <si>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</si>
  <si>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</si>
  <si>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</si>
  <si>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</si>
  <si>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</si>
  <si>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</si>
  <si>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</si>
  <si>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</si>
  <si>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</si>
  <si>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</si>
  <si>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</si>
  <si>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</si>
  <si>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</si>
  <si>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</si>
  <si>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</si>
  <si>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</si>
  <si>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</si>
  <si>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</si>
  <si>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</si>
  <si>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</si>
  <si>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</si>
  <si>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</si>
  <si>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</si>
  <si>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</si>
  <si>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</si>
  <si>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</si>
  <si>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</si>
  <si>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</si>
  <si>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</si>
  <si>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</si>
  <si>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</si>
  <si>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</si>
  <si>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</si>
  <si>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</si>
  <si>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</si>
  <si>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</si>
  <si>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</si>
  <si>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</si>
  <si>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</si>
  <si>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</si>
  <si>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</si>
  <si>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</si>
  <si>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</si>
  <si>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</si>
  <si>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</si>
  <si>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</si>
  <si>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</si>
  <si>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</si>
  <si>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</si>
  <si>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</si>
  <si>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</si>
  <si>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</si>
  <si>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</si>
  <si>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</si>
  <si>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</si>
  <si>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</si>
  <si>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</si>
  <si>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</si>
  <si>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</si>
  <si>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</si>
  <si>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</si>
  <si>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</si>
  <si>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</si>
  <si>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</si>
  <si>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</si>
  <si>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</si>
  <si>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</si>
  <si>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</si>
  <si>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</si>
  <si>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</si>
  <si>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</si>
  <si>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</si>
  <si>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</si>
  <si>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</si>
  <si>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</si>
  <si>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</si>
  <si>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</si>
  <si>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</si>
  <si>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</si>
  <si>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</si>
  <si>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</si>
  <si>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</si>
  <si>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</si>
  <si>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</si>
  <si>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</si>
  <si>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</si>
  <si>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</si>
  <si>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</si>
  <si>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</si>
  <si>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</si>
  <si>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</si>
  <si>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</si>
  <si>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</si>
  <si>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</si>
  <si>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</si>
  <si>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</si>
  <si>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</si>
  <si>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</si>
  <si>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</si>
  <si>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</si>
  <si>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</si>
  <si>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</si>
  <si>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</si>
  <si>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</si>
  <si>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</si>
  <si>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</si>
  <si>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</si>
  <si>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</si>
  <si>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</si>
  <si>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</si>
  <si>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</si>
  <si>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</si>
  <si>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</si>
  <si>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</si>
  <si>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</si>
  <si>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</si>
  <si>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</si>
  <si>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</si>
  <si>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</si>
  <si>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</si>
  <si>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</si>
  <si>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</si>
  <si>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</si>
  <si>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</si>
  <si>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</si>
  <si>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</si>
  <si>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</si>
  <si>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</si>
  <si>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</si>
  <si>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</si>
  <si>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</si>
  <si>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</si>
  <si>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</si>
  <si>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</si>
  <si>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</si>
  <si>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</si>
  <si>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</si>
  <si>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</si>
  <si>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</si>
  <si>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</si>
  <si>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</si>
  <si>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</si>
  <si>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</si>
  <si>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</si>
  <si>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</si>
  <si>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</si>
  <si>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</si>
  <si>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</si>
  <si>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</si>
  <si>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</si>
  <si>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</si>
  <si>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</si>
  <si>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</si>
  <si>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</si>
  <si>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</si>
  <si>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</si>
  <si>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</si>
  <si>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</si>
  <si>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</si>
  <si>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</si>
  <si>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</si>
  <si>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</si>
  <si>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</si>
  <si>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</si>
  <si>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</si>
  <si>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</si>
  <si>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</si>
  <si>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</si>
  <si>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</si>
  <si>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</si>
  <si>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</si>
  <si>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</si>
  <si>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</si>
  <si>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</si>
  <si>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</si>
  <si>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</si>
  <si>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</si>
  <si>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</si>
  <si>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</si>
  <si>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</si>
  <si>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</si>
  <si>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</si>
  <si>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</si>
  <si>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</si>
  <si>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</si>
  <si>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</si>
  <si>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</si>
  <si>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</si>
  <si>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</si>
  <si>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</si>
  <si>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</si>
  <si>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</si>
  <si>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</si>
  <si>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</si>
  <si>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</si>
  <si>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</si>
  <si>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</si>
  <si>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</si>
  <si>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</si>
  <si>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</si>
  <si>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</si>
  <si>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</si>
  <si>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</si>
  <si>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</si>
  <si>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</si>
  <si>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</si>
  <si>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</si>
  <si>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</si>
  <si>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</si>
  <si>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</si>
  <si>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</si>
  <si>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</si>
  <si>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</si>
  <si>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</si>
  <si>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</si>
  <si>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</si>
  <si>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</si>
  <si>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</si>
  <si>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</si>
  <si>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</si>
  <si>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</si>
  <si>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</si>
  <si>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</si>
  <si>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</si>
  <si>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</si>
  <si>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</si>
  <si>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</si>
  <si>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</si>
  <si>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</si>
  <si>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</si>
  <si>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</si>
  <si>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</si>
  <si>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</si>
  <si>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</si>
  <si>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</si>
  <si>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</si>
  <si>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</si>
  <si>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</si>
  <si>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</si>
  <si>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</si>
  <si>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</si>
  <si>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</si>
  <si>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</si>
  <si>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</si>
  <si>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</si>
  <si>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</si>
  <si>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</si>
  <si>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</si>
  <si>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</si>
  <si>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</si>
  <si>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</si>
  <si>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</si>
  <si>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</si>
  <si>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</si>
  <si>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</si>
  <si>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</si>
  <si>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</si>
  <si>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</si>
  <si>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</si>
  <si>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</si>
  <si>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</si>
  <si>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</si>
  <si>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</si>
  <si>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</si>
  <si>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</si>
  <si>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</si>
  <si>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</si>
  <si>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</si>
  <si>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</si>
  <si>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</si>
  <si>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</si>
  <si>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</si>
  <si>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</si>
  <si>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</si>
  <si>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</si>
  <si>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</si>
  <si>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</si>
  <si>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</si>
  <si>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</si>
  <si>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</si>
  <si>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</si>
  <si>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</si>
  <si>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</si>
  <si>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</si>
  <si>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</si>
  <si>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</si>
  <si>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</si>
  <si>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</si>
  <si>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</si>
  <si>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</si>
  <si>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</si>
  <si>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</si>
  <si>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</si>
  <si>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</si>
  <si>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</si>
  <si>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</si>
  <si>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</si>
  <si>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</si>
  <si>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</si>
  <si>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</si>
  <si>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</si>
  <si>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</si>
  <si>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</si>
  <si>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</si>
  <si>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</si>
  <si>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</si>
  <si>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</si>
  <si>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</si>
  <si>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</si>
  <si>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</si>
  <si>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</si>
  <si>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</si>
  <si>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</si>
  <si>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</si>
  <si>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</si>
  <si>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</si>
  <si>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</si>
  <si>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</si>
  <si>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</si>
  <si>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</si>
  <si>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</si>
  <si>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</si>
  <si>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</si>
  <si>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</si>
  <si>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</si>
  <si>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</si>
  <si>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</si>
  <si>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</si>
  <si>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</si>
  <si>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</si>
  <si>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</si>
  <si>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</si>
  <si>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</si>
  <si>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</si>
  <si>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</si>
  <si>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</si>
  <si>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</si>
  <si>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</si>
  <si>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</si>
  <si>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</si>
  <si>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</si>
  <si>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</si>
  <si>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</si>
  <si>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</si>
  <si>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</si>
  <si>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</si>
  <si>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</si>
  <si>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</si>
  <si>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</si>
  <si>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</si>
  <si>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</si>
  <si>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</si>
  <si>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</si>
  <si>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</si>
  <si>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</si>
  <si>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</si>
  <si>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</si>
  <si>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</si>
  <si>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</si>
  <si>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</si>
  <si>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</si>
  <si>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</si>
  <si>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</si>
  <si>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</si>
  <si>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</si>
  <si>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</si>
  <si>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</si>
  <si>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</si>
  <si>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</si>
  <si>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</si>
  <si>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</si>
  <si>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</si>
  <si>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</si>
  <si>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</si>
  <si>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</si>
  <si>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</si>
  <si>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</si>
  <si>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</si>
  <si>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</si>
  <si>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</si>
  <si>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</si>
  <si>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</si>
  <si>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</si>
  <si>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</si>
  <si>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</si>
  <si>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</si>
  <si>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</si>
  <si>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</si>
  <si>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</si>
  <si>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</si>
  <si>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</si>
  <si>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</si>
  <si>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</si>
  <si>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</si>
  <si>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</si>
  <si>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</si>
  <si>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</si>
  <si>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</si>
  <si>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</si>
  <si>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</si>
  <si>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</si>
  <si>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</si>
  <si>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</si>
  <si>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</si>
  <si>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</si>
  <si>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</si>
  <si>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</si>
  <si>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</si>
  <si>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</si>
  <si>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</si>
  <si>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</si>
  <si>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</si>
  <si>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</si>
  <si>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</si>
  <si>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</si>
  <si>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</si>
  <si>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</si>
  <si>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</si>
  <si>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</si>
  <si>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</si>
  <si>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</si>
  <si>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</si>
  <si>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</si>
  <si>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</si>
  <si>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</si>
  <si>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</si>
  <si>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</si>
  <si>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</si>
  <si>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</si>
  <si>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</si>
  <si>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</si>
  <si>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</si>
  <si>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</si>
  <si>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</si>
  <si>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</si>
  <si>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</si>
  <si>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</si>
  <si>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</si>
  <si>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</si>
  <si>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</si>
  <si>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</si>
  <si>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</si>
  <si>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</si>
  <si>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</si>
  <si>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</si>
  <si>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</si>
  <si>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</si>
  <si>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</si>
  <si>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</si>
  <si>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</si>
  <si>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</si>
  <si>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</si>
  <si>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</si>
  <si>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</si>
  <si>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</si>
  <si>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</si>
  <si>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</si>
  <si>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</si>
  <si>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</si>
  <si>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</si>
  <si>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</si>
  <si>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</si>
  <si>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</si>
  <si>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</si>
  <si>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</si>
  <si>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</si>
  <si>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</si>
  <si>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</si>
  <si>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</si>
  <si>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</si>
  <si>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</si>
  <si>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</si>
  <si>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</si>
  <si>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</si>
  <si>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</si>
  <si>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</si>
  <si>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</si>
  <si>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</si>
  <si>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</si>
  <si>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</si>
  <si>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</si>
  <si>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</si>
  <si>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</si>
  <si>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</si>
  <si>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</si>
  <si>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</si>
  <si>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</si>
  <si>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</si>
  <si>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</si>
  <si>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</si>
  <si>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</si>
  <si>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</si>
  <si>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</si>
  <si>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</si>
  <si>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</si>
  <si>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</si>
  <si>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</si>
  <si>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</si>
  <si>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</si>
  <si>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</si>
  <si>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</si>
  <si>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</si>
  <si>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</si>
  <si>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</si>
  <si>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</si>
  <si>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</si>
  <si>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</si>
  <si>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</si>
  <si>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</si>
  <si>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</si>
  <si>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</si>
  <si>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</si>
  <si>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</si>
  <si>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</si>
  <si>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</si>
  <si>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</si>
  <si>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</si>
  <si>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</si>
  <si>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</si>
  <si>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</si>
  <si>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</si>
  <si>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</si>
  <si>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</si>
  <si>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</si>
  <si>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</si>
  <si>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</si>
  <si>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</si>
  <si>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</si>
  <si>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</si>
  <si>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</si>
  <si>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</si>
  <si>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</si>
  <si>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</si>
  <si>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</si>
  <si>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</si>
  <si>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</si>
  <si>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</si>
  <si>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</si>
  <si>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</si>
  <si>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</si>
  <si>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</si>
  <si>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</si>
  <si>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</si>
  <si>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</si>
  <si>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</si>
  <si>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</si>
  <si>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</si>
  <si>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</si>
  <si>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</si>
  <si>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</si>
  <si>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</si>
  <si>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</si>
  <si>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</si>
  <si>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</si>
  <si>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</si>
  <si>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</si>
  <si>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</si>
  <si>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</si>
  <si>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</si>
  <si>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</si>
  <si>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</si>
  <si>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</si>
  <si>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</si>
  <si>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</si>
  <si>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</si>
  <si>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</si>
  <si>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</si>
  <si>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</si>
  <si>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</si>
  <si>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</si>
  <si>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</si>
  <si>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</si>
  <si>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</si>
  <si>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</si>
  <si>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</si>
  <si>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</si>
  <si>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</si>
  <si>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</si>
  <si>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</si>
  <si>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</si>
  <si>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</si>
  <si>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</si>
  <si>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</si>
  <si>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</si>
  <si>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</si>
  <si>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</si>
  <si>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</si>
  <si>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</si>
  <si>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</si>
  <si>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</si>
  <si>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</si>
  <si>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</si>
  <si>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</si>
  <si>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</si>
  <si>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</si>
  <si>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</si>
  <si>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</si>
  <si>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</si>
  <si>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</si>
  <si>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</si>
  <si>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</si>
  <si>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</si>
  <si>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</si>
  <si>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</si>
  <si>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</si>
  <si>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</si>
  <si>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</si>
  <si>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</si>
  <si>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</si>
  <si>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</si>
  <si>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</si>
  <si>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</si>
  <si>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</si>
  <si>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</si>
  <si>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</si>
  <si>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</si>
  <si>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</si>
  <si>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</si>
  <si>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</si>
  <si>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</si>
  <si>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</si>
  <si>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</si>
  <si>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</si>
  <si>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</si>
  <si>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</si>
  <si>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</si>
  <si>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</si>
  <si>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</si>
  <si>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</si>
  <si>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</si>
  <si>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</si>
  <si>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</si>
  <si>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</si>
  <si>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</si>
  <si>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</si>
  <si>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</si>
  <si>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</si>
  <si>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</si>
  <si>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</si>
  <si>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</si>
  <si>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</si>
  <si>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</si>
  <si>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</si>
  <si>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</si>
  <si>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</si>
  <si>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</si>
  <si>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</si>
  <si>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</si>
  <si>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</si>
  <si>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</si>
  <si>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</si>
  <si>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</si>
  <si>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</si>
  <si>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</si>
  <si>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</si>
  <si>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</si>
  <si>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</si>
  <si>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</si>
  <si>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</si>
  <si>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</si>
  <si>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</si>
  <si>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</si>
  <si>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</si>
  <si>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</si>
  <si>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</si>
  <si>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</si>
  <si>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</si>
  <si>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</si>
  <si>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</si>
  <si>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</si>
  <si>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</si>
  <si>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</si>
  <si>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</si>
  <si>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</si>
  <si>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</si>
  <si>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</si>
  <si>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</si>
  <si>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</si>
  <si>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</si>
  <si>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</si>
  <si>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</si>
  <si>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</si>
  <si>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</si>
  <si>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</si>
  <si>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</si>
  <si>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</si>
  <si>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</si>
  <si>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</si>
  <si>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</si>
  <si>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</si>
  <si>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</si>
  <si>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</si>
  <si>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</si>
  <si>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</si>
  <si>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</si>
  <si>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</si>
  <si>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</si>
  <si>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</si>
  <si>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</si>
  <si>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</si>
  <si>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</si>
  <si>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</si>
  <si>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</si>
  <si>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</si>
  <si>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</si>
  <si>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</si>
  <si>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</si>
  <si>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</si>
  <si>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</si>
  <si>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</si>
  <si>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</si>
  <si>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</si>
  <si>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</si>
  <si>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</si>
  <si>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</si>
  <si>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</si>
  <si>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</si>
  <si>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</si>
  <si>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</si>
  <si>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</si>
  <si>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</si>
  <si>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</si>
  <si>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</si>
  <si>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</si>
  <si>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</si>
  <si>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</si>
  <si>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</si>
  <si>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</si>
  <si>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</si>
  <si>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</si>
  <si>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</si>
  <si>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</si>
  <si>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</si>
  <si>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</si>
  <si>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</si>
  <si>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</si>
  <si>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</si>
  <si>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</si>
  <si>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</si>
  <si>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</si>
  <si>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</si>
  <si>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</si>
  <si>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</si>
  <si>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</si>
  <si>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</si>
  <si>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</si>
  <si>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</si>
  <si>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</si>
  <si>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</si>
  <si>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</si>
  <si>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</si>
  <si>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</si>
  <si>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</si>
  <si>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</si>
  <si>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</si>
  <si>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</si>
  <si>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</si>
  <si>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</si>
  <si>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</si>
  <si>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</si>
  <si>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</si>
  <si>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</si>
  <si>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</si>
  <si>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</si>
  <si>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</si>
  <si>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</si>
  <si>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</si>
  <si>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</si>
  <si>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</si>
  <si>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</si>
  <si>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</si>
  <si>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</si>
  <si>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</si>
  <si>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</si>
  <si>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</si>
  <si>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</si>
  <si>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</si>
  <si>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</si>
  <si>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</si>
  <si>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</si>
  <si>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</si>
  <si>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</si>
  <si>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</si>
  <si>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</si>
  <si>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</si>
  <si>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</si>
  <si>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</si>
  <si>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</si>
  <si>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</si>
  <si>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</si>
  <si>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</si>
  <si>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</si>
  <si>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</si>
  <si>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</si>
  <si>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</si>
  <si>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</si>
  <si>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</si>
  <si>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</si>
  <si>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</si>
  <si>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</si>
  <si>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</si>
  <si>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</si>
  <si>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</si>
  <si>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</si>
  <si>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</si>
  <si>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</si>
  <si>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</si>
  <si>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</si>
  <si>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</si>
  <si>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</si>
  <si>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</si>
  <si>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</si>
  <si>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</si>
  <si>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</si>
  <si>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</si>
  <si>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</si>
  <si>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</si>
  <si>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</si>
  <si>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</si>
  <si>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</si>
  <si>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</si>
  <si>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</si>
  <si>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</si>
  <si>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</si>
  <si>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</si>
  <si>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</si>
  <si>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</si>
  <si>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</si>
  <si>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</si>
  <si>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</si>
  <si>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</si>
  <si>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</si>
  <si>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</si>
  <si>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</si>
  <si>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</si>
  <si>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</si>
  <si>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</si>
  <si>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</si>
  <si>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</si>
  <si>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</si>
  <si>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</si>
  <si>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</si>
  <si>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</si>
  <si>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</si>
  <si>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</si>
  <si>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</si>
  <si>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</si>
  <si>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</si>
  <si>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</si>
  <si>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</si>
  <si>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</si>
  <si>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</si>
  <si>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</si>
  <si>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</si>
  <si>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</si>
  <si>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</si>
  <si>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</si>
  <si>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</si>
  <si>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</si>
  <si>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</si>
  <si>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</si>
  <si>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</si>
  <si>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</si>
  <si>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</si>
  <si>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</si>
  <si>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</si>
  <si>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</si>
  <si>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</si>
  <si>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</si>
  <si>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</si>
  <si>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</si>
  <si>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</si>
  <si>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</si>
  <si>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</si>
  <si>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</si>
  <si>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</si>
  <si>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</si>
  <si>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</si>
  <si>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</si>
  <si>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</si>
  <si>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</si>
  <si>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</si>
  <si>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</si>
  <si>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</si>
  <si>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</si>
  <si>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</si>
  <si>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</si>
  <si>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</si>
  <si>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</si>
  <si>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</si>
  <si>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</si>
  <si>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</si>
  <si>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</si>
  <si>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</si>
  <si>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</si>
  <si>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</si>
  <si>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</si>
  <si>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</si>
  <si>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</si>
  <si>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</si>
  <si>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</si>
  <si>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</si>
  <si>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</si>
  <si>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</si>
  <si>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</si>
  <si>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</si>
  <si>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</si>
  <si>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</si>
  <si>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</si>
  <si>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</si>
  <si>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</si>
  <si>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</si>
  <si>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</si>
  <si>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</si>
  <si>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</si>
  <si>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</si>
  <si>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</si>
  <si>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</si>
  <si>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</si>
  <si>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</si>
  <si>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</si>
  <si>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</si>
  <si>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</si>
  <si>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</si>
  <si>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</si>
  <si>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</si>
  <si>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</si>
  <si>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</si>
  <si>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</si>
  <si>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</si>
  <si>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</si>
  <si>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</si>
  <si>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</si>
  <si>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</si>
  <si>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</si>
  <si>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</si>
  <si>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</si>
  <si>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</si>
  <si>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</si>
  <si>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</si>
  <si>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</si>
  <si>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</si>
  <si>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</si>
  <si>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</si>
  <si>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</si>
  <si>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</si>
  <si>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</si>
  <si>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</si>
  <si>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</si>
  <si>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</si>
  <si>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</si>
  <si>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</si>
  <si>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</si>
  <si>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</si>
  <si>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</si>
  <si>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</si>
  <si>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</si>
  <si>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</si>
  <si>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</si>
  <si>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</si>
  <si>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</si>
  <si>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</si>
  <si>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</si>
  <si>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</si>
  <si>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</si>
  <si>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</si>
  <si>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</si>
  <si>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</si>
  <si>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</si>
  <si>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</si>
  <si>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</si>
  <si>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</si>
  <si>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</si>
  <si>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</si>
  <si>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</si>
  <si>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</si>
  <si>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</si>
  <si>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</si>
  <si>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</si>
  <si>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</si>
  <si>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</si>
  <si>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</si>
  <si>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</si>
  <si>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</si>
  <si>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</si>
  <si>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</si>
  <si>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</si>
  <si>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</si>
  <si>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</si>
  <si>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</si>
  <si>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</si>
  <si>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</si>
  <si>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</si>
  <si>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</si>
  <si>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</si>
  <si>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</si>
  <si>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</si>
  <si>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</si>
  <si>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</si>
  <si>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</si>
  <si>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</si>
  <si>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</si>
  <si>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</si>
  <si>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</si>
  <si>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</si>
  <si>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</si>
  <si>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</si>
  <si>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</si>
  <si>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</si>
  <si>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</si>
  <si>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</si>
  <si>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</si>
  <si>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</si>
  <si>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</si>
  <si>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</si>
  <si>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</si>
  <si>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</si>
  <si>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</si>
  <si>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</si>
  <si>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</si>
  <si>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</si>
  <si>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</si>
  <si>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</si>
  <si>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</si>
  <si>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</si>
  <si>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</si>
  <si>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</si>
  <si>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</si>
  <si>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</si>
  <si>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</si>
  <si>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</si>
  <si>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</si>
  <si>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</si>
  <si>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</si>
  <si>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</si>
  <si>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</si>
  <si>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</si>
  <si>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</si>
  <si>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</si>
  <si>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</si>
  <si>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</si>
  <si>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</si>
  <si>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</si>
  <si>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</si>
  <si>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</si>
  <si>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</si>
  <si>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</si>
  <si>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</si>
  <si>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</si>
  <si>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</si>
  <si>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</si>
  <si>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</si>
  <si>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</si>
  <si>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</si>
  <si>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</si>
  <si>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</si>
  <si>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</si>
  <si>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</si>
  <si>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</si>
  <si>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</si>
  <si>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</si>
  <si>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</si>
  <si>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</si>
  <si>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</si>
  <si>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</si>
  <si>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</si>
  <si>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</si>
  <si>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</si>
  <si>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</si>
  <si>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</si>
  <si>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</si>
  <si>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</si>
  <si>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</si>
  <si>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</si>
  <si>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</si>
  <si>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</si>
  <si>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</si>
  <si>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</si>
  <si>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</si>
  <si>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</si>
  <si>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</si>
  <si>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</si>
  <si>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</si>
  <si>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</si>
  <si>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</si>
  <si>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</si>
  <si>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</si>
  <si>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</si>
  <si>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</si>
  <si>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</si>
  <si>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</si>
  <si>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</si>
  <si>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</si>
  <si>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</si>
  <si>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</si>
  <si>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</si>
  <si>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</si>
  <si>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</si>
  <si>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</si>
  <si>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</si>
  <si>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</si>
  <si>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</si>
  <si>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</si>
  <si>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</si>
  <si>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</si>
  <si>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</si>
  <si>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</si>
  <si>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</si>
  <si>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</si>
  <si>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</si>
  <si>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</si>
  <si>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</si>
  <si>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</si>
  <si>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</si>
  <si>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</si>
  <si>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</si>
  <si>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</si>
  <si>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</si>
  <si>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</si>
  <si>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</si>
  <si>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</si>
  <si>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</si>
  <si>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</si>
  <si>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</si>
  <si>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</si>
  <si>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</si>
  <si>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</si>
  <si>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</si>
  <si>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</si>
  <si>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</si>
  <si>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</si>
  <si>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</si>
  <si>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</si>
  <si>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</si>
  <si>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</si>
  <si>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</si>
  <si>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</si>
  <si>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</si>
  <si>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</si>
  <si>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</si>
  <si>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</si>
  <si>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</si>
  <si>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</si>
  <si>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</si>
  <si>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</si>
  <si>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</si>
  <si>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</si>
  <si>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</si>
  <si>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</si>
  <si>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</si>
  <si>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</si>
  <si>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</si>
  <si>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</si>
  <si>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</si>
  <si>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</si>
  <si>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</si>
  <si>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</si>
  <si>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</si>
  <si>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</si>
  <si>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</si>
  <si>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</si>
  <si>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</si>
  <si>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</si>
  <si>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</si>
  <si>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</si>
  <si>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</si>
  <si>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</si>
  <si>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</si>
  <si>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</si>
  <si>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</si>
  <si>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</si>
  <si>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</si>
  <si>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</si>
  <si>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</si>
  <si>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</si>
  <si>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</si>
  <si>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</si>
  <si>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</si>
  <si>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</si>
  <si>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</si>
  <si>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</si>
  <si>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</si>
  <si>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</si>
  <si>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</si>
  <si>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</si>
  <si>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</si>
  <si>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</si>
  <si>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</si>
  <si>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</si>
  <si>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</si>
  <si>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</si>
  <si>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</si>
  <si>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</si>
  <si>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</si>
  <si>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</si>
  <si>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</si>
  <si>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</si>
  <si>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</si>
  <si>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</si>
  <si>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</si>
  <si>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</si>
  <si>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</si>
  <si>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</si>
  <si>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</si>
  <si>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</si>
  <si>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</si>
  <si>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</si>
  <si>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</si>
  <si>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</si>
  <si>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</si>
  <si>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</si>
  <si>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</si>
  <si>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</si>
  <si>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</si>
  <si>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</si>
  <si>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</si>
  <si>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</si>
  <si>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</si>
  <si>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</si>
  <si>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</si>
  <si>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</si>
  <si>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</si>
  <si>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</si>
  <si>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</si>
  <si>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</si>
  <si>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</si>
  <si>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</si>
  <si>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</si>
  <si>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</si>
  <si>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</si>
  <si>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</si>
  <si>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</si>
  <si>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</si>
  <si>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</si>
  <si>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</si>
  <si>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</si>
  <si>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</si>
  <si>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</si>
  <si>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</si>
  <si>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</si>
  <si>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</si>
  <si>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</si>
  <si>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</si>
  <si>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</si>
  <si>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</si>
  <si>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</si>
  <si>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</si>
  <si>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</si>
  <si>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</si>
  <si>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</si>
  <si>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</si>
  <si>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</si>
  <si>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</si>
  <si>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</si>
  <si>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</si>
  <si>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</si>
  <si>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</si>
  <si>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</si>
  <si>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</si>
  <si>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</si>
  <si>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</si>
  <si>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</si>
  <si>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</si>
  <si>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</si>
  <si>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</si>
  <si>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</si>
  <si>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</si>
  <si>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</si>
  <si>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</si>
  <si>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</si>
  <si>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</si>
  <si>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</si>
  <si>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</si>
  <si>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</si>
  <si>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</si>
  <si>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</si>
  <si>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</si>
  <si>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</si>
  <si>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</si>
  <si>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</si>
  <si>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</si>
  <si>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</si>
  <si>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</si>
  <si>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</si>
  <si>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</si>
  <si>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</si>
  <si>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</si>
  <si>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</si>
  <si>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</si>
  <si>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</si>
  <si>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</si>
  <si>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</si>
  <si>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</si>
  <si>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</si>
  <si>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</si>
  <si>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</si>
  <si>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</si>
  <si>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</si>
  <si>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</si>
  <si>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</si>
  <si>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</si>
  <si>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</si>
  <si>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</si>
  <si>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</si>
  <si>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</si>
  <si>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</si>
  <si>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</si>
  <si>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</si>
  <si>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</si>
  <si>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</si>
  <si>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</si>
  <si>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</si>
  <si>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</si>
  <si>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</si>
  <si>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</si>
  <si>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</si>
  <si>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</si>
  <si>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</si>
  <si>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</si>
  <si>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</si>
  <si>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</si>
  <si>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</si>
  <si>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</si>
  <si>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</si>
  <si>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</si>
  <si>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</si>
  <si>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</si>
  <si>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</si>
  <si>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</si>
  <si>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</si>
  <si>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</si>
  <si>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</si>
  <si>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</si>
  <si>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</si>
  <si>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</si>
  <si>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</si>
  <si>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</si>
  <si>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</si>
  <si>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</si>
  <si>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</si>
  <si>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</si>
  <si>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</si>
  <si>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</si>
  <si>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</si>
  <si>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</si>
  <si>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</si>
  <si>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</si>
  <si>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</si>
  <si>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</si>
  <si>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</si>
  <si>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</si>
  <si>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</si>
  <si>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</si>
  <si>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</si>
  <si>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</si>
  <si>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</si>
  <si>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</si>
  <si>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</si>
  <si>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</si>
  <si>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</si>
  <si>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</si>
  <si>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</si>
  <si>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</si>
  <si>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</si>
  <si>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</si>
  <si>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</si>
  <si>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</si>
  <si>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</si>
  <si>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</si>
  <si>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</si>
  <si>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</si>
  <si>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</si>
  <si>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</si>
  <si>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</si>
  <si>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</si>
  <si>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</si>
  <si>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</si>
  <si>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</si>
  <si>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</si>
  <si>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</si>
  <si>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</si>
  <si>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</si>
  <si>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</si>
  <si>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</si>
  <si>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</si>
  <si>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</si>
  <si>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</si>
  <si>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</si>
  <si>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</si>
  <si>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</si>
  <si>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</si>
  <si>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</si>
  <si>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</si>
  <si>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</si>
  <si>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</si>
  <si>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</si>
  <si>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</si>
  <si>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</si>
  <si>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</si>
  <si>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</si>
  <si>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</si>
  <si>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</si>
  <si>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</si>
  <si>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</si>
  <si>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</si>
  <si>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</si>
  <si>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</si>
  <si>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</si>
  <si>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</si>
  <si>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</si>
  <si>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</si>
  <si>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</si>
  <si>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</si>
  <si>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</si>
  <si>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</si>
  <si>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</si>
  <si>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</si>
  <si>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</si>
  <si>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</si>
  <si>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</si>
  <si>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</si>
  <si>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</si>
  <si>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</si>
  <si>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</si>
  <si>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</si>
  <si>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</si>
  <si>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</si>
  <si>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</si>
  <si>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</si>
  <si>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</si>
  <si>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</si>
  <si>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</si>
  <si>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</si>
  <si>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</si>
  <si>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</si>
  <si>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</si>
  <si>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</si>
  <si>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</si>
  <si>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</si>
  <si>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</si>
  <si>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</si>
  <si>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</si>
  <si>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</si>
  <si>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</si>
  <si>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</si>
  <si>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</si>
  <si>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</si>
  <si>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</si>
  <si>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</si>
  <si>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</si>
  <si>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</si>
  <si>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</si>
  <si>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</si>
  <si>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</si>
  <si>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</si>
  <si>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</si>
  <si>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</si>
  <si>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</si>
  <si>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</si>
  <si>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</si>
  <si>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</si>
  <si>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</si>
  <si>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</si>
  <si>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</si>
  <si>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</si>
  <si>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</si>
  <si>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</si>
  <si>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</si>
  <si>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</si>
  <si>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</si>
  <si>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</si>
  <si>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</si>
  <si>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</si>
  <si>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</si>
  <si>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</si>
  <si>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</si>
  <si>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</si>
  <si>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</si>
  <si>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</si>
  <si>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</si>
  <si>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</si>
  <si>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</si>
  <si>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</si>
  <si>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</si>
  <si>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</si>
  <si>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</si>
  <si>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</si>
  <si>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</si>
  <si>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</si>
  <si>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</si>
  <si>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</si>
  <si>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</si>
  <si>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</si>
  <si>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</si>
  <si>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</si>
  <si>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</si>
  <si>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</si>
  <si>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</si>
  <si>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</si>
  <si>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</si>
  <si>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</si>
  <si>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</si>
  <si>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</si>
  <si>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</si>
  <si>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</si>
  <si>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</si>
  <si>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</si>
  <si>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</si>
  <si>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</si>
  <si>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</si>
  <si>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</si>
  <si>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</si>
  <si>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</si>
  <si>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</si>
  <si>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</si>
  <si>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</si>
  <si>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</si>
  <si>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</si>
  <si>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</si>
  <si>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</si>
  <si>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</si>
  <si>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</si>
  <si>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</si>
  <si>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</si>
  <si>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</si>
  <si>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</si>
  <si>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</si>
  <si>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</si>
  <si>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</si>
  <si>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</si>
  <si>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</si>
  <si>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</si>
  <si>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</si>
  <si>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</si>
  <si>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</si>
  <si>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</si>
  <si>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</si>
  <si>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</si>
  <si>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</si>
  <si>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</si>
  <si>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</si>
  <si>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</si>
  <si>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</si>
  <si>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</si>
  <si>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</si>
  <si>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</si>
  <si>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</si>
  <si>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</si>
  <si>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</si>
  <si>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</si>
  <si>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</si>
  <si>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</si>
  <si>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</si>
  <si>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</si>
  <si>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</si>
  <si>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</si>
  <si>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</si>
  <si>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</si>
  <si>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</si>
  <si>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</si>
  <si>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</si>
  <si>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</si>
  <si>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</si>
  <si>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</si>
  <si>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</si>
  <si>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</si>
  <si>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</si>
  <si>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</si>
  <si>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</si>
  <si>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</si>
  <si>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</si>
  <si>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</si>
  <si>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</si>
  <si>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</si>
  <si>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</si>
  <si>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</si>
  <si>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</si>
  <si>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</si>
  <si>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</si>
  <si>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</si>
  <si>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</si>
  <si>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</si>
  <si>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</si>
  <si>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</si>
  <si>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</si>
  <si>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</si>
  <si>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</si>
  <si>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</si>
  <si>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</si>
  <si>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</si>
  <si>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</si>
  <si>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</si>
  <si>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</si>
  <si>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</si>
  <si>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</si>
  <si>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</si>
  <si>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</si>
  <si>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</si>
  <si>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</si>
  <si>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</si>
  <si>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</si>
  <si>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</si>
  <si>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</si>
  <si>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</si>
  <si>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</si>
  <si>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</si>
  <si>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</si>
  <si>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</si>
  <si>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</si>
  <si>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</si>
  <si>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</si>
  <si>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</si>
  <si>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</si>
  <si>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</si>
  <si>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</si>
  <si>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</si>
  <si>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</si>
  <si>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</si>
  <si>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</si>
  <si>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</si>
  <si>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</si>
  <si>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</si>
  <si>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</si>
  <si>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</si>
  <si>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</si>
  <si>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</si>
  <si>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</si>
  <si>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</si>
  <si>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</si>
  <si>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</si>
  <si>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</si>
  <si>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</si>
  <si>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</si>
  <si>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</si>
  <si>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</si>
  <si>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</si>
  <si>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</si>
  <si>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</si>
  <si>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</si>
  <si>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</si>
  <si>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</si>
  <si>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</si>
  <si>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</si>
  <si>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</si>
  <si>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</si>
  <si>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</si>
  <si>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</si>
  <si>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</si>
  <si>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</si>
  <si>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</si>
  <si>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</si>
  <si>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</si>
  <si>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</si>
  <si>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</si>
  <si>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</si>
  <si>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</si>
  <si>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</si>
  <si>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</si>
  <si>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</si>
  <si>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</si>
  <si>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</si>
  <si>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</si>
  <si>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</si>
  <si>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</si>
  <si>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</si>
  <si>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</si>
  <si>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</si>
  <si>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</si>
  <si>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</si>
  <si>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</si>
  <si>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</si>
  <si>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</si>
  <si>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</si>
  <si>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</si>
  <si>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</si>
  <si>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</si>
  <si>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</si>
  <si>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</si>
  <si>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</si>
  <si>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</si>
  <si>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</si>
  <si>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</si>
  <si>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</si>
  <si>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</si>
  <si>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</si>
  <si>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</si>
  <si>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</si>
  <si>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</si>
  <si>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</si>
  <si>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</si>
  <si>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</si>
  <si>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</si>
  <si>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</si>
  <si>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</si>
  <si>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</si>
  <si>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</si>
  <si>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</si>
  <si>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</si>
  <si>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</si>
  <si>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</si>
  <si>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</si>
  <si>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</si>
  <si>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</si>
  <si>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</si>
  <si>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</si>
  <si>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</si>
  <si>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</si>
  <si>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</si>
  <si>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</si>
  <si>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</si>
  <si>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</si>
  <si>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</si>
  <si>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</si>
  <si>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</si>
  <si>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</si>
  <si>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</si>
  <si>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</si>
  <si>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</si>
  <si>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</si>
  <si>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</si>
  <si>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</si>
  <si>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</si>
  <si>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</si>
  <si>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</si>
  <si>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</si>
  <si>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</si>
  <si>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</si>
  <si>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</si>
  <si>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</si>
  <si>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</si>
  <si>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</si>
  <si>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</si>
  <si>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</si>
  <si>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</si>
  <si>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</si>
  <si>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</si>
  <si>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</si>
  <si>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</si>
  <si>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</si>
  <si>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</si>
  <si>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</si>
  <si>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</si>
  <si>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</si>
  <si>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</si>
  <si>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</si>
  <si>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</si>
  <si>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</si>
  <si>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</si>
  <si>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</si>
  <si>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</si>
  <si>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</si>
  <si>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</si>
  <si>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</si>
  <si>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</si>
  <si>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</si>
  <si>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</si>
  <si>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</si>
  <si>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</si>
  <si>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</si>
  <si>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</si>
  <si>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</si>
  <si>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</si>
  <si>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</si>
  <si>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</si>
  <si>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</si>
  <si>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</si>
  <si>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</si>
  <si>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</si>
  <si>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</si>
  <si>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</si>
  <si>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</si>
  <si>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</si>
  <si>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</si>
  <si>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</si>
  <si>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</si>
  <si>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</si>
  <si>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</si>
  <si>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</si>
  <si>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</si>
  <si>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</si>
  <si>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</si>
  <si>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</si>
  <si>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</si>
  <si>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</si>
  <si>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</si>
  <si>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</si>
  <si>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</si>
  <si>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</si>
  <si>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</si>
  <si>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</si>
  <si>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</si>
  <si>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</si>
  <si>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</si>
  <si>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</si>
  <si>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</si>
  <si>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</si>
  <si>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</si>
  <si>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</si>
  <si>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</si>
  <si>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</si>
  <si>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</si>
  <si>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</si>
  <si>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</si>
  <si>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</si>
  <si>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</si>
  <si>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</si>
  <si>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</si>
  <si>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</si>
  <si>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</si>
  <si>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</si>
  <si>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</si>
  <si>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</si>
  <si>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</si>
  <si>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</si>
  <si>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</si>
  <si>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</si>
  <si>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</si>
  <si>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</si>
  <si>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</si>
  <si>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</si>
  <si>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</si>
  <si>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</si>
  <si>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</si>
  <si>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</si>
  <si>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</si>
  <si>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</si>
  <si>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</si>
  <si>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</si>
  <si>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</si>
  <si>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</si>
  <si>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</si>
  <si>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</si>
  <si>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</si>
  <si>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</si>
  <si>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</si>
  <si>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</si>
  <si>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</si>
  <si>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</si>
  <si>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</si>
  <si>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</si>
  <si>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</si>
  <si>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</si>
  <si>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</si>
  <si>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</si>
  <si>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</si>
  <si>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</si>
  <si>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</si>
  <si>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</si>
  <si>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</si>
  <si>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</si>
  <si>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</si>
  <si>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</si>
  <si>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</si>
  <si>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</si>
  <si>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</si>
  <si>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</si>
  <si>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</si>
  <si>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</si>
  <si>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</si>
  <si>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</si>
  <si>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</si>
  <si>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</si>
  <si>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</si>
  <si>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</si>
  <si>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</si>
  <si>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</si>
  <si>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</si>
  <si>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</si>
  <si>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</si>
  <si>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</si>
  <si>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</si>
  <si>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</si>
  <si>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</si>
  <si>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</si>
  <si>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</si>
  <si>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</si>
  <si>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</si>
  <si>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</si>
  <si>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</si>
  <si>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</si>
  <si>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</si>
  <si>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</si>
  <si>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</si>
  <si>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</si>
  <si>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</si>
  <si>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</si>
  <si>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</si>
  <si>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</si>
  <si>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</si>
  <si>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</si>
  <si>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</si>
  <si>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</si>
  <si>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</si>
  <si>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</si>
  <si>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</si>
  <si>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</si>
  <si>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</si>
  <si>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</si>
  <si>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</si>
  <si>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</si>
  <si>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</si>
  <si>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</si>
  <si>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</si>
  <si>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</si>
  <si>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</si>
  <si>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</si>
  <si>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</si>
  <si>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</si>
  <si>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</si>
  <si>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</si>
  <si>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</si>
  <si>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</si>
  <si>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</si>
  <si>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</si>
  <si>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</si>
  <si>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</si>
  <si>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</si>
  <si>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</si>
  <si>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</si>
  <si>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</si>
  <si>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</si>
  <si>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</si>
  <si>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</si>
  <si>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</si>
  <si>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</si>
  <si>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</si>
  <si>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</si>
  <si>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</si>
  <si>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</si>
  <si>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</si>
  <si>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</si>
  <si>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</si>
  <si>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</si>
  <si>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</si>
  <si>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</si>
  <si>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</si>
  <si>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</si>
  <si>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</si>
  <si>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</si>
  <si>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</si>
  <si>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</si>
  <si>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</si>
  <si>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</si>
  <si>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</si>
  <si>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</si>
  <si>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</si>
  <si>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</si>
  <si>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</si>
  <si>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</si>
  <si>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</si>
  <si>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</si>
  <si>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</si>
  <si>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</si>
  <si>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</si>
  <si>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</si>
  <si>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</si>
  <si>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</si>
  <si>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</si>
  <si>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</si>
  <si>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</si>
  <si>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</si>
  <si>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</si>
  <si>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</si>
  <si>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</si>
  <si>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</si>
  <si>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</si>
  <si>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</si>
  <si>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</si>
  <si>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</si>
  <si>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</si>
  <si>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</si>
  <si>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</si>
  <si>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</si>
  <si>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</si>
  <si>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</si>
  <si>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</si>
  <si>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</si>
  <si>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</si>
  <si>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</si>
  <si>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</si>
  <si>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</si>
  <si>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</si>
  <si>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</si>
  <si>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</si>
  <si>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</si>
  <si>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</si>
  <si>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</si>
  <si>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</si>
  <si>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</si>
  <si>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</si>
  <si>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</si>
  <si>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</si>
  <si>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</si>
  <si>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</si>
  <si>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</si>
  <si>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</si>
  <si>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</si>
  <si>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</si>
  <si>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</si>
  <si>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</si>
  <si>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</si>
  <si>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</si>
  <si>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</si>
  <si>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</si>
  <si>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</si>
  <si>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</si>
  <si>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</si>
  <si>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</si>
  <si>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</si>
  <si>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</si>
  <si>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</si>
  <si>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</si>
  <si>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</si>
  <si>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</si>
  <si>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</si>
  <si>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</si>
  <si>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</si>
  <si>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</si>
  <si>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</si>
  <si>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</si>
  <si>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</si>
  <si>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</si>
  <si>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</si>
  <si>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</si>
  <si>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</si>
  <si>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</si>
  <si>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</si>
  <si>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</si>
  <si>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</si>
  <si>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</si>
  <si>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</si>
  <si>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</si>
  <si>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</si>
  <si>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</si>
  <si>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</si>
  <si>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</si>
  <si>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</si>
  <si>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</si>
  <si>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</si>
  <si>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</si>
  <si>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</si>
  <si>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</si>
  <si>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</si>
  <si>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</si>
  <si>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</si>
  <si>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</si>
  <si>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</si>
  <si>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</si>
  <si>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</si>
  <si>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</si>
  <si>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</si>
  <si>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</si>
  <si>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</si>
  <si>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</si>
  <si>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</si>
  <si>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</si>
  <si>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</si>
  <si>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</si>
  <si>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</si>
  <si>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</si>
  <si>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</si>
  <si>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</si>
  <si>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</si>
  <si>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</si>
  <si>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</si>
  <si>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</si>
  <si>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</si>
  <si>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</si>
  <si>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</si>
  <si>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</si>
  <si>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</si>
  <si>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</si>
  <si>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</si>
  <si>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</si>
  <si>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</si>
  <si>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</si>
  <si>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</si>
  <si>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</si>
  <si>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</si>
  <si>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</si>
  <si>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</si>
  <si>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</si>
  <si>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</si>
  <si>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</si>
  <si>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</si>
  <si>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</si>
  <si>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</si>
  <si>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</si>
  <si>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</si>
  <si>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</si>
  <si>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</si>
  <si>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</si>
  <si>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</si>
  <si>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</si>
  <si>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</si>
  <si>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</si>
  <si>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</si>
  <si>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</si>
  <si>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</si>
  <si>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</si>
  <si>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</si>
  <si>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</si>
  <si>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</si>
  <si>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</si>
  <si>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</si>
  <si>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</si>
  <si>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</si>
  <si>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</si>
  <si>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</si>
  <si>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</si>
  <si>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</si>
  <si>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</si>
  <si>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</si>
  <si>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</si>
  <si>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</si>
  <si>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</si>
  <si>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</si>
  <si>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</si>
  <si>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</si>
  <si>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</si>
  <si>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</si>
  <si>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</si>
  <si>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</si>
  <si>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</si>
  <si>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</si>
  <si>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</si>
  <si>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</si>
  <si>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</si>
  <si>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</si>
  <si>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</si>
  <si>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</si>
  <si>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</si>
  <si>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</si>
  <si>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</si>
  <si>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</si>
  <si>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</si>
  <si>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</si>
  <si>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</si>
  <si>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</si>
  <si>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</si>
  <si>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</si>
  <si>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</si>
  <si>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</si>
  <si>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</si>
  <si>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</si>
  <si>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</si>
  <si>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</si>
  <si>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</si>
  <si>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</si>
  <si>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</si>
  <si>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</si>
  <si>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</si>
  <si>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</si>
  <si>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</si>
  <si>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</si>
  <si>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</si>
  <si>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</si>
  <si>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</si>
  <si>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</si>
  <si>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</si>
  <si>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</si>
  <si>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</si>
  <si>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</si>
  <si>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</si>
  <si>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</si>
  <si>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</si>
  <si>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</si>
  <si>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</si>
  <si>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</si>
  <si>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</si>
  <si>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</si>
  <si>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</si>
  <si>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</si>
  <si>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</si>
  <si>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</si>
  <si>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</si>
  <si>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</si>
  <si>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</si>
  <si>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</si>
  <si>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</si>
  <si>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</si>
  <si>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</si>
  <si>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</si>
  <si>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</si>
  <si>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</si>
  <si>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</si>
  <si>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</si>
  <si>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</si>
  <si>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</si>
  <si>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</si>
  <si>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</si>
  <si>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</si>
  <si>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</si>
  <si>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</si>
  <si>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</si>
  <si>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</si>
  <si>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</si>
  <si>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</si>
  <si>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</si>
  <si>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</si>
  <si>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</si>
  <si>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</si>
  <si>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</si>
  <si>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</si>
  <si>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</si>
  <si>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</si>
  <si>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</si>
  <si>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</si>
  <si>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</si>
  <si>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</si>
  <si>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</si>
  <si>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</si>
  <si>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</si>
  <si>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</si>
  <si>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</si>
  <si>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</si>
  <si>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</si>
  <si>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</si>
  <si>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</si>
  <si>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</si>
  <si>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</si>
  <si>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</si>
  <si>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</si>
  <si>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</si>
  <si>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</si>
  <si>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</si>
  <si>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</si>
  <si>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</si>
  <si>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</si>
  <si>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</si>
  <si>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</si>
  <si>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</si>
  <si>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</si>
  <si>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</si>
  <si>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</si>
  <si>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</si>
  <si>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</si>
  <si>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</si>
  <si>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</si>
  <si>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</si>
  <si>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</si>
  <si>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</si>
  <si>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</si>
  <si>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</si>
  <si>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</si>
  <si>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</si>
  <si>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</si>
  <si>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</si>
  <si>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</si>
  <si>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</si>
  <si>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</si>
  <si>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</si>
  <si>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</si>
  <si>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</si>
  <si>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</si>
  <si>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</si>
  <si>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</si>
  <si>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</si>
  <si>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</si>
  <si>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</si>
  <si>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</si>
  <si>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</si>
  <si>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</si>
  <si>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</si>
  <si>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</si>
  <si>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</si>
  <si>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</si>
  <si>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</si>
  <si>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</si>
  <si>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</si>
  <si>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</si>
  <si>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</si>
  <si>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</si>
  <si>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</si>
  <si>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</si>
  <si>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</si>
  <si>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</si>
  <si>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</si>
  <si>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</si>
  <si>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</si>
  <si>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</si>
  <si>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</si>
  <si>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</si>
  <si>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</si>
  <si>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</si>
  <si>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</si>
  <si>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</si>
  <si>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</si>
  <si>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</si>
  <si>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</si>
  <si>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</si>
  <si>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</si>
  <si>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</si>
  <si>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</si>
  <si>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</si>
  <si>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</si>
  <si>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</si>
  <si>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</si>
  <si>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</si>
  <si>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</si>
  <si>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</si>
  <si>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</si>
  <si>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</si>
  <si>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</si>
  <si>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</si>
  <si>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</si>
  <si>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</si>
  <si>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</si>
  <si>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</si>
  <si>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</si>
  <si>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</si>
  <si>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</si>
  <si>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</si>
  <si>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</si>
  <si>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</si>
  <si>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</si>
  <si>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</si>
  <si>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</si>
  <si>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</si>
  <si>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</si>
  <si>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</si>
  <si>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</si>
  <si>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</si>
  <si>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</si>
  <si>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</si>
  <si>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</si>
  <si>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</si>
  <si>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</si>
  <si>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</si>
  <si>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</si>
  <si>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</si>
  <si>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</si>
  <si>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</si>
  <si>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</si>
  <si>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</si>
  <si>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</si>
  <si>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</si>
  <si>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</si>
  <si>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</si>
  <si>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</si>
  <si>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</si>
  <si>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</si>
  <si>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</si>
  <si>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</si>
  <si>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</si>
  <si>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</si>
  <si>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</si>
  <si>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</si>
  <si>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</si>
  <si>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</si>
  <si>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</si>
  <si>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</si>
  <si>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</si>
  <si>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</si>
  <si>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</si>
  <si>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</si>
  <si>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</si>
  <si>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</si>
  <si>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</si>
  <si>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</si>
  <si>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</si>
  <si>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</si>
  <si>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</si>
  <si>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</si>
  <si>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</si>
  <si>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</si>
  <si>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</si>
  <si>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</si>
  <si>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</si>
  <si>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</si>
  <si>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</si>
  <si>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</si>
  <si>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</si>
  <si>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</si>
  <si>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</si>
  <si>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</si>
  <si>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</si>
  <si>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</si>
  <si>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</si>
  <si>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</si>
  <si>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</si>
  <si>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</si>
  <si>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</si>
  <si>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</si>
  <si>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</si>
  <si>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</si>
  <si>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</si>
  <si>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</si>
  <si>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</si>
  <si>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</si>
  <si>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</si>
  <si>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</si>
  <si>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</si>
  <si>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</si>
  <si>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</si>
  <si>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</si>
  <si>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</si>
  <si>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</si>
  <si>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</si>
  <si>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</si>
  <si>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</si>
  <si>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</si>
  <si>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</si>
  <si>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</si>
  <si>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</si>
  <si>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</si>
  <si>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</si>
  <si>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</si>
  <si>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</si>
  <si>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</si>
  <si>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</si>
  <si>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</si>
  <si>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</si>
  <si>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</si>
  <si>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</si>
  <si>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</si>
  <si>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</si>
  <si>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</si>
  <si>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</si>
  <si>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</si>
  <si>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</si>
  <si>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</si>
  <si>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</si>
  <si>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</si>
  <si>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</si>
  <si>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</si>
  <si>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</si>
  <si>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</si>
  <si>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</si>
  <si>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</si>
  <si>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</si>
  <si>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</si>
  <si>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</si>
  <si>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</si>
  <si>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</si>
  <si>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</si>
  <si>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</si>
  <si>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</si>
  <si>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</si>
  <si>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</si>
  <si>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</si>
  <si>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</si>
  <si>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</si>
  <si>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</si>
  <si>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</si>
  <si>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</si>
  <si>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</si>
  <si>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</si>
  <si>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</si>
  <si>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</si>
  <si>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</si>
  <si>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</si>
  <si>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</si>
  <si>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</si>
  <si>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</si>
  <si>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</si>
  <si>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</si>
  <si>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</si>
  <si>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</si>
  <si>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</si>
  <si>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</si>
  <si>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</si>
  <si>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</si>
  <si>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</si>
  <si>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</si>
  <si>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</si>
  <si>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</si>
  <si>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</si>
  <si>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</si>
  <si>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</si>
  <si>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</si>
  <si>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</si>
  <si>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</si>
  <si>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</si>
  <si>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</si>
  <si>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</si>
  <si>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</si>
  <si>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</si>
  <si>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</si>
  <si>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</si>
  <si>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</si>
  <si>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</si>
  <si>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</si>
  <si>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</si>
  <si>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</si>
  <si>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</si>
  <si>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</si>
  <si>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</si>
  <si>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</si>
  <si>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</si>
  <si>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</si>
  <si>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</si>
  <si>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</si>
  <si>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</si>
  <si>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</si>
  <si>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</si>
  <si>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</si>
  <si>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</si>
  <si>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</si>
  <si>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</si>
  <si>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</si>
  <si>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</si>
  <si>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</si>
  <si>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</si>
  <si>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</si>
  <si>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</si>
  <si>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</si>
  <si>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</si>
  <si>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</si>
  <si>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</si>
  <si>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</si>
  <si>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</si>
  <si>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</si>
  <si>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</si>
  <si>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</si>
  <si>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</si>
  <si>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</si>
  <si>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</si>
  <si>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</si>
  <si>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</si>
  <si>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</si>
  <si>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</si>
  <si>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</si>
  <si>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</si>
  <si>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</si>
  <si>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</si>
  <si>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</si>
  <si>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</si>
  <si>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</si>
  <si>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</si>
  <si>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</si>
  <si>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</si>
  <si>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</si>
  <si>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</si>
  <si>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</si>
  <si>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</si>
  <si>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</si>
  <si>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</si>
  <si>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</si>
  <si>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</si>
  <si>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</si>
  <si>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</si>
  <si>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</si>
  <si>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</si>
  <si>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</si>
  <si>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</si>
  <si>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</si>
  <si>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</si>
  <si>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</si>
  <si>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</si>
  <si>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</si>
  <si>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</si>
  <si>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</si>
  <si>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</si>
  <si>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</si>
  <si>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</si>
  <si>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</si>
  <si>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</si>
  <si>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</si>
  <si>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</si>
  <si>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</si>
  <si>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</si>
  <si>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</si>
  <si>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</si>
  <si>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</si>
  <si>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</si>
  <si>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</si>
  <si>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</si>
  <si>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</si>
  <si>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</si>
  <si>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</si>
  <si>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</si>
  <si>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</si>
  <si>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</si>
  <si>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</si>
  <si>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</si>
  <si>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</si>
  <si>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</si>
  <si>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</si>
  <si>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</si>
  <si>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</si>
  <si>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</si>
  <si>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</si>
  <si>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</si>
  <si>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</si>
  <si>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</si>
  <si>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</si>
  <si>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</si>
  <si>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</si>
  <si>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</si>
  <si>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</si>
  <si>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</si>
  <si>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</si>
  <si>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</si>
  <si>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</si>
  <si>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</si>
  <si>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</si>
  <si>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</si>
  <si>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</si>
  <si>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</si>
  <si>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</si>
  <si>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</si>
  <si>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</si>
  <si>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</si>
  <si>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</si>
  <si>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</si>
  <si>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</si>
  <si>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</si>
  <si>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</si>
  <si>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</si>
  <si>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</si>
  <si>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</si>
  <si>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</si>
  <si>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</si>
  <si>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</si>
  <si>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</si>
  <si>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</si>
  <si>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</si>
  <si>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</si>
  <si>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</si>
  <si>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</si>
  <si>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</si>
  <si>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</si>
  <si>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</si>
  <si>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</si>
  <si>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</si>
  <si>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</si>
  <si>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</si>
  <si>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</si>
  <si>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</si>
  <si>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</si>
  <si>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</si>
  <si>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</si>
  <si>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</si>
  <si>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</si>
  <si>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</si>
  <si>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</si>
  <si>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</si>
  <si>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</si>
  <si>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</si>
  <si>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</si>
  <si>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</si>
  <si>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</si>
  <si>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</si>
  <si>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</si>
  <si>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</si>
  <si>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</si>
  <si>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</si>
  <si>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</si>
  <si>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</si>
  <si>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</si>
  <si>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</si>
  <si>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</si>
  <si>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</si>
  <si>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</si>
  <si>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</si>
  <si>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</si>
  <si>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</si>
  <si>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</si>
  <si>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</si>
  <si>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</si>
  <si>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</si>
  <si>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</si>
  <si>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</si>
  <si>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</si>
  <si>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</si>
  <si>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</si>
  <si>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</si>
  <si>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</si>
  <si>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</si>
  <si>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</si>
  <si>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</si>
  <si>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</si>
  <si>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</si>
  <si>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</si>
  <si>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</si>
  <si>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</si>
  <si>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</si>
  <si>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</si>
  <si>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</si>
  <si>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</si>
  <si>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</si>
  <si>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</si>
  <si>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</si>
  <si>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</si>
  <si>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</si>
  <si>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</si>
  <si>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</si>
  <si>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</si>
  <si>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</si>
  <si>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</si>
  <si>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</si>
  <si>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</si>
  <si>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</si>
  <si>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</si>
  <si>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</si>
  <si>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</si>
  <si>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</si>
  <si>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</si>
  <si>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</si>
  <si>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</si>
  <si>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</si>
  <si>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</si>
  <si>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</si>
  <si>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</si>
  <si>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</si>
  <si>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</si>
  <si>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</si>
  <si>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</si>
  <si>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</si>
  <si>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</si>
  <si>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</si>
  <si>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</si>
  <si>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</si>
  <si>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</si>
  <si>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</si>
  <si>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</si>
  <si>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</si>
  <si>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</si>
  <si>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</si>
  <si>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</si>
  <si>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</si>
  <si>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</si>
  <si>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</si>
  <si>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</si>
  <si>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</si>
  <si>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</si>
  <si>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</si>
  <si>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</si>
  <si>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</si>
  <si>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</si>
  <si>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</si>
  <si>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</si>
  <si>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</si>
  <si>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</si>
  <si>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</si>
  <si>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</si>
  <si>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</si>
  <si>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</si>
  <si>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</si>
  <si>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</si>
  <si>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</si>
  <si>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</si>
  <si>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</si>
  <si>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</si>
  <si>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</si>
  <si>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</si>
  <si>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</si>
  <si>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</si>
  <si>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</si>
  <si>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</si>
  <si>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</si>
  <si>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</si>
  <si>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</si>
  <si>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</si>
  <si>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</si>
  <si>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</si>
  <si>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</si>
  <si>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</si>
  <si>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</si>
  <si>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</si>
  <si>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</si>
  <si>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</si>
  <si>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</si>
  <si>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</si>
  <si>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</si>
  <si>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</si>
  <si>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</si>
  <si>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</si>
  <si>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</si>
  <si>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</si>
  <si>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</si>
  <si>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</si>
  <si>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</si>
  <si>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</si>
  <si>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</si>
  <si>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</si>
  <si>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</si>
  <si>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</si>
  <si>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</si>
  <si>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</si>
  <si>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</si>
  <si>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</si>
  <si>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</si>
  <si>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</si>
  <si>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</si>
  <si>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</si>
  <si>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</si>
  <si>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</si>
  <si>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</si>
  <si>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</si>
  <si>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</si>
  <si>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</si>
  <si>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</si>
  <si>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</si>
  <si>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</si>
  <si>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</si>
  <si>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</si>
  <si>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</si>
  <si>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</si>
  <si>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</si>
  <si>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</si>
  <si>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</si>
  <si>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</si>
  <si>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</si>
  <si>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</si>
  <si>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</si>
  <si>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</si>
  <si>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</si>
  <si>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</si>
  <si>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</si>
  <si>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</si>
  <si>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</si>
  <si>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</si>
  <si>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</si>
  <si>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</si>
  <si>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</si>
  <si>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</si>
  <si>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</si>
  <si>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</si>
  <si>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</si>
  <si>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</si>
  <si>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</si>
  <si>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</si>
  <si>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</si>
  <si>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</si>
  <si>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</si>
  <si>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</si>
  <si>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</si>
  <si>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</si>
  <si>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</si>
  <si>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</si>
  <si>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</si>
  <si>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</si>
  <si>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</si>
  <si>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</si>
  <si>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</si>
  <si>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</si>
  <si>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</si>
  <si>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</si>
  <si>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</si>
  <si>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</si>
  <si>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</si>
  <si>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</si>
  <si>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</si>
  <si>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</si>
  <si>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</si>
  <si>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</si>
  <si>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</si>
  <si>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</si>
  <si>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</si>
  <si>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</si>
  <si>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</si>
  <si>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</si>
  <si>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</si>
  <si>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</si>
  <si>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</si>
  <si>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</si>
  <si>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</si>
  <si>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</si>
  <si>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</si>
  <si>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</si>
  <si>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</si>
  <si>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</si>
  <si>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</si>
  <si>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</si>
  <si>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</si>
  <si>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</si>
  <si>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</si>
  <si>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</si>
  <si>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</si>
  <si>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</si>
  <si>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</si>
  <si>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</si>
  <si>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</si>
  <si>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</si>
  <si>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</si>
  <si>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</si>
  <si>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</si>
  <si>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</si>
  <si>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</si>
  <si>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</si>
  <si>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</si>
  <si>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</si>
  <si>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</si>
  <si>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</si>
  <si>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</si>
  <si>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</si>
  <si>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</si>
  <si>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</si>
  <si>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</si>
  <si>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</si>
  <si>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</si>
  <si>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</si>
  <si>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</si>
  <si>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</si>
  <si>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</si>
  <si>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</si>
  <si>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</si>
  <si>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</si>
  <si>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</si>
  <si>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</si>
  <si>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</si>
  <si>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</si>
  <si>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</si>
  <si>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</si>
  <si>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</si>
  <si>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</si>
  <si>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</si>
  <si>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</si>
  <si>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</si>
  <si>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</si>
  <si>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</si>
  <si>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</si>
  <si>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</si>
  <si>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</si>
  <si>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</si>
  <si>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</si>
  <si>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</si>
  <si>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</si>
  <si>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</si>
  <si>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</si>
  <si>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</si>
  <si>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</si>
  <si>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</si>
  <si>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</si>
  <si>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</si>
  <si>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</si>
  <si>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</si>
  <si>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</si>
  <si>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</si>
  <si>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</si>
  <si>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</si>
  <si>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</si>
  <si>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</si>
  <si>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</si>
  <si>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</si>
  <si>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</si>
  <si>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</si>
  <si>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</si>
  <si>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</si>
  <si>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</si>
  <si>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</si>
  <si>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</si>
  <si>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</si>
  <si>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</si>
  <si>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</si>
  <si>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</si>
  <si>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</si>
  <si>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</si>
  <si>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</si>
  <si>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</si>
  <si>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</si>
  <si>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</si>
  <si>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</si>
  <si>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</si>
  <si>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</si>
  <si>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</si>
  <si>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</si>
  <si>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</si>
  <si>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</si>
  <si>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</si>
  <si>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</si>
  <si>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</si>
  <si>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</si>
  <si>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</si>
  <si>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</si>
  <si>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</si>
  <si>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</si>
  <si>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</si>
  <si>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</si>
  <si>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</si>
  <si>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</si>
  <si>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</si>
  <si>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</si>
  <si>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</si>
  <si>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</si>
  <si>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</si>
  <si>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</si>
  <si>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</si>
  <si>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</si>
  <si>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</si>
  <si>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</si>
  <si>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</si>
  <si>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</si>
  <si>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</si>
  <si>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</si>
  <si>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</si>
  <si>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</si>
  <si>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</si>
  <si>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</si>
  <si>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</si>
  <si>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</si>
  <si>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</si>
  <si>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</si>
  <si>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</si>
  <si>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</si>
  <si>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</si>
  <si>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</si>
  <si>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</si>
  <si>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</si>
  <si>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</si>
  <si>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</si>
  <si>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</si>
  <si>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</si>
  <si>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</si>
  <si>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</si>
  <si>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</si>
  <si>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</si>
  <si>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</si>
  <si>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</si>
  <si>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</si>
  <si>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</si>
  <si>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</si>
  <si>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</si>
  <si>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</si>
  <si>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</si>
  <si>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</si>
  <si>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</si>
  <si>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</si>
  <si>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</si>
  <si>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</si>
  <si>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</si>
  <si>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</si>
  <si>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</si>
  <si>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</si>
  <si>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</si>
  <si>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</si>
  <si>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</si>
  <si>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</si>
  <si>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</si>
  <si>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</si>
  <si>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</si>
  <si>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</si>
  <si>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</si>
  <si>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</si>
  <si>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</si>
  <si>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</si>
  <si>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</si>
  <si>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</si>
  <si>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</si>
  <si>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</si>
  <si>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</si>
  <si>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</si>
  <si>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</si>
  <si>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</si>
  <si>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</si>
  <si>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</si>
  <si>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</si>
  <si>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</si>
  <si>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</si>
  <si>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</si>
  <si>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</si>
  <si>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</si>
  <si>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</si>
  <si>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</si>
  <si>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</si>
  <si>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</si>
  <si>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</si>
  <si>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</si>
  <si>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</si>
  <si>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</si>
  <si>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</si>
  <si>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</si>
  <si>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</si>
  <si>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</si>
  <si>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</si>
  <si>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</si>
  <si>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</si>
  <si>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</si>
  <si>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</si>
  <si>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</si>
  <si>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</si>
  <si>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</si>
  <si>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</si>
  <si>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</si>
  <si>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</si>
  <si>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</si>
  <si>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</si>
  <si>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</si>
  <si>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</si>
  <si>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</si>
  <si>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</si>
  <si>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</si>
  <si>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</si>
  <si>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</si>
  <si>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</si>
  <si>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</si>
  <si>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</si>
  <si>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</si>
  <si>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</si>
  <si>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</si>
  <si>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</si>
  <si>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</si>
  <si>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</si>
  <si>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</si>
  <si>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</si>
  <si>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</si>
  <si>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</si>
  <si>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</si>
  <si>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</si>
  <si>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</si>
  <si>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</si>
  <si>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</si>
  <si>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</si>
  <si>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</si>
  <si>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</si>
  <si>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</si>
  <si>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</si>
  <si>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</si>
  <si>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</si>
  <si>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</si>
  <si>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</si>
  <si>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</si>
  <si>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</si>
  <si>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</si>
  <si>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</si>
  <si>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</si>
  <si>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</si>
  <si>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</si>
  <si>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</si>
  <si>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</si>
  <si>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</si>
  <si>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</si>
  <si>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</si>
  <si>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</si>
  <si>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</si>
  <si>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</si>
  <si>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</si>
  <si>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</si>
  <si>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</si>
  <si>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</si>
  <si>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</si>
  <si>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</si>
  <si>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</si>
  <si>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</si>
  <si>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</si>
  <si>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</si>
  <si>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</si>
  <si>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</si>
  <si>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</si>
  <si>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</si>
  <si>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</si>
  <si>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</si>
  <si>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</si>
  <si>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</si>
  <si>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</si>
  <si>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</si>
  <si>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</si>
  <si>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</si>
  <si>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</si>
  <si>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</si>
  <si>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</si>
  <si>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</si>
  <si>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</si>
  <si>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</si>
  <si>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</si>
  <si>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</si>
  <si>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</si>
  <si>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</si>
  <si>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</si>
  <si>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</si>
  <si>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</si>
  <si>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</si>
  <si>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</si>
  <si>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</si>
  <si>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</si>
  <si>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</si>
  <si>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</si>
  <si>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</si>
  <si>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</si>
  <si>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</si>
  <si>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</si>
  <si>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</si>
  <si>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</si>
  <si>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</si>
  <si>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</si>
  <si>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</si>
  <si>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</si>
  <si>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</si>
  <si>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</si>
  <si>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</si>
  <si>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</si>
  <si>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</si>
  <si>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</si>
  <si>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</si>
  <si>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</si>
  <si>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</si>
  <si>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</si>
  <si>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</si>
  <si>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</si>
  <si>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</si>
  <si>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</si>
  <si>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</si>
  <si>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</si>
  <si>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</si>
  <si>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</si>
  <si>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</si>
  <si>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</si>
  <si>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</si>
  <si>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</si>
  <si>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</si>
  <si>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</si>
  <si>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</si>
  <si>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</si>
  <si>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</si>
  <si>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</si>
  <si>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</si>
  <si>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</si>
  <si>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</si>
  <si>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</si>
  <si>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</si>
  <si>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</si>
  <si>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</si>
  <si>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</si>
  <si>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</si>
  <si>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</si>
  <si>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</si>
  <si>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</si>
  <si>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</si>
  <si>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</si>
  <si>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</si>
  <si>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</si>
  <si>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</si>
  <si>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</si>
  <si>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</si>
  <si>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</si>
  <si>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</si>
  <si>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</si>
  <si>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</si>
  <si>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</si>
  <si>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</si>
  <si>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</si>
  <si>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</si>
  <si>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</si>
  <si>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</si>
  <si>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</si>
  <si>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</si>
  <si>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</si>
  <si>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</si>
  <si>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</si>
  <si>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</si>
  <si>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</si>
  <si>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</si>
  <si>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</si>
  <si>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</si>
  <si>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</si>
  <si>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</si>
  <si>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</si>
  <si>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</si>
  <si>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</si>
  <si>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</si>
  <si>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</si>
  <si>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</si>
  <si>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</si>
  <si>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</si>
  <si>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</si>
  <si>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</si>
  <si>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</si>
  <si>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</si>
  <si>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</si>
  <si>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</si>
  <si>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</si>
  <si>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</si>
  <si>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</si>
  <si>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</si>
  <si>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</si>
  <si>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</si>
  <si>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</si>
  <si>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</si>
  <si>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</si>
  <si>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</si>
  <si>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</si>
  <si>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</si>
  <si>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</si>
  <si>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</si>
  <si>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</si>
  <si>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</si>
  <si>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</si>
  <si>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</si>
  <si>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</si>
  <si>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</si>
  <si>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</si>
  <si>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</si>
  <si>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</si>
  <si>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</si>
  <si>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</si>
  <si>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</si>
  <si>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</si>
  <si>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</si>
  <si>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</si>
  <si>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</si>
  <si>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</si>
  <si>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</si>
  <si>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</si>
  <si>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</si>
  <si>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</si>
  <si>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</si>
  <si>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</si>
  <si>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</si>
  <si>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</si>
  <si>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</si>
  <si>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</si>
  <si>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</si>
  <si>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</si>
  <si>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</si>
  <si>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</si>
  <si>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</si>
  <si>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</si>
  <si>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</si>
  <si>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</si>
  <si>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</si>
  <si>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</si>
  <si>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</si>
  <si>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</si>
  <si>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</si>
  <si>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</si>
  <si>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</si>
  <si>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</si>
  <si>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</si>
  <si>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</si>
  <si>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</si>
  <si>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</si>
  <si>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</si>
  <si>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</si>
  <si>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</si>
  <si>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</si>
  <si>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</si>
  <si>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</si>
  <si>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</si>
  <si>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</si>
  <si>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</si>
  <si>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</si>
  <si>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</si>
  <si>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</si>
  <si>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</si>
  <si>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</si>
  <si>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</si>
  <si>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</si>
  <si>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</si>
  <si>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</si>
  <si>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</si>
  <si>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</si>
  <si>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</si>
  <si>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</si>
  <si>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</si>
  <si>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</si>
  <si>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</si>
  <si>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</si>
  <si>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</si>
  <si>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</si>
  <si>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</si>
  <si>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</si>
  <si>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</si>
  <si>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</si>
  <si>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</si>
  <si>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</si>
  <si>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</si>
  <si>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</si>
  <si>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</si>
  <si>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</si>
  <si>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</si>
  <si>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</si>
  <si>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</si>
  <si>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</si>
  <si>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</si>
  <si>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</si>
  <si>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</si>
  <si>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</si>
  <si>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</si>
  <si>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</si>
  <si>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</si>
  <si>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</si>
  <si>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</si>
  <si>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</si>
  <si>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</si>
  <si>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</si>
  <si>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</si>
  <si>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</si>
  <si>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</si>
  <si>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</si>
  <si>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</si>
  <si>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</si>
  <si>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</si>
  <si>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</si>
  <si>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</si>
  <si>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</si>
  <si>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</si>
  <si>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</si>
  <si>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</si>
  <si>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</si>
  <si>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</si>
  <si>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</si>
  <si>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</si>
  <si>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</si>
  <si>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</si>
  <si>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</si>
  <si>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</si>
  <si>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</si>
  <si>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</si>
  <si>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</si>
  <si>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</si>
  <si>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</si>
  <si>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</si>
  <si>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</si>
  <si>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</si>
  <si>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</si>
  <si>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</si>
  <si>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</si>
  <si>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</si>
  <si>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</si>
  <si>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</si>
  <si>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</si>
  <si>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</si>
  <si>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</si>
  <si>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</si>
  <si>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</si>
  <si>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</si>
  <si>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</si>
  <si>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</si>
  <si>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</si>
  <si>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</si>
  <si>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</si>
  <si>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</si>
  <si>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</si>
  <si>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</si>
  <si>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</si>
  <si>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</si>
  <si>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</si>
  <si>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</si>
  <si>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</si>
  <si>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</si>
  <si>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</si>
  <si>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</si>
  <si>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</si>
  <si>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</si>
  <si>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</si>
  <si>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</si>
  <si>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</si>
  <si>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</si>
  <si>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</si>
  <si>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</si>
  <si>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</si>
  <si>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</si>
  <si>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</si>
  <si>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</si>
  <si>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</si>
  <si>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</si>
  <si>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</si>
  <si>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</si>
  <si>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</si>
  <si>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</si>
  <si>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</si>
  <si>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</si>
  <si>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</si>
  <si>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</si>
  <si>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</si>
  <si>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</si>
  <si>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</si>
  <si>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</si>
  <si>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</si>
  <si>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</si>
  <si>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</si>
  <si>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</si>
  <si>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</si>
  <si>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</si>
  <si>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</si>
  <si>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</si>
  <si>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</si>
  <si>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</si>
  <si>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</si>
  <si>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</si>
  <si>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</si>
  <si>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</si>
  <si>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</si>
  <si>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</si>
  <si>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</si>
  <si>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</si>
  <si>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</si>
  <si>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</si>
  <si>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</si>
  <si>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</si>
  <si>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</si>
  <si>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</si>
  <si>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</si>
  <si>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</si>
  <si>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</si>
  <si>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</si>
  <si>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</si>
  <si>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</si>
  <si>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</si>
  <si>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</si>
  <si>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</si>
  <si>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</si>
  <si>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</si>
  <si>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</si>
  <si>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</si>
  <si>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</si>
  <si>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</si>
  <si>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</si>
  <si>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</si>
  <si>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</si>
  <si>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</si>
  <si>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</si>
  <si>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</si>
  <si>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</si>
  <si>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</si>
  <si>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</si>
  <si>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</si>
  <si>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</si>
  <si>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</si>
  <si>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</si>
  <si>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</si>
  <si>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</si>
  <si>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</si>
  <si>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</si>
  <si>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</si>
  <si>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</si>
  <si>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</si>
  <si>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</si>
  <si>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</si>
  <si>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</si>
  <si>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</si>
  <si>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</si>
  <si>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</si>
  <si>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</si>
  <si>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</si>
  <si>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</si>
  <si>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</si>
  <si>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</si>
  <si>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</si>
  <si>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</si>
  <si>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</si>
  <si>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</si>
  <si>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</si>
  <si>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</si>
  <si>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</si>
  <si>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</si>
  <si>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</si>
  <si>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</si>
  <si>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</si>
  <si>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</si>
  <si>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</si>
  <si>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</si>
  <si>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</si>
  <si>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</si>
  <si>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</si>
  <si>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</si>
  <si>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</si>
  <si>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</si>
  <si>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</si>
  <si>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</si>
  <si>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</si>
  <si>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</si>
  <si>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</si>
  <si>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</si>
  <si>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</si>
  <si>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</si>
  <si>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</si>
  <si>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</si>
  <si>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</si>
  <si>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</si>
  <si>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</si>
  <si>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</si>
  <si>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</si>
  <si>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</si>
  <si>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</si>
  <si>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</si>
  <si>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</si>
  <si>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</si>
  <si>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</si>
  <si>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</si>
  <si>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</si>
  <si>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</si>
  <si>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</si>
  <si>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</si>
  <si>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</si>
  <si>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</si>
  <si>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</si>
  <si>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</si>
  <si>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</si>
  <si>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</si>
  <si>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</si>
  <si>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</si>
  <si>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</si>
  <si>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</si>
  <si>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</si>
  <si>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</si>
  <si>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</si>
  <si>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</si>
  <si>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</si>
  <si>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</si>
  <si>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</si>
  <si>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</si>
  <si>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</si>
  <si>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</si>
  <si>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</si>
  <si>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</si>
  <si>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</si>
  <si>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</si>
  <si>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</si>
  <si>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</si>
  <si>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</si>
  <si>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</si>
  <si>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</si>
  <si>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</si>
  <si>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</si>
  <si>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</si>
  <si>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</si>
  <si>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</si>
  <si>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</si>
  <si>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</si>
  <si>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</si>
  <si>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</si>
  <si>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</si>
  <si>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</si>
  <si>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</si>
  <si>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</si>
  <si>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</si>
  <si>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</si>
  <si>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</si>
  <si>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</si>
  <si>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</si>
  <si>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</si>
  <si>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</si>
  <si>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</si>
  <si>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</si>
  <si>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</si>
  <si>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</si>
  <si>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</si>
  <si>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</si>
  <si>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</si>
  <si>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</si>
  <si>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</si>
  <si>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</si>
  <si>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</si>
  <si>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</si>
  <si>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</si>
  <si>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</si>
  <si>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</si>
  <si>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</si>
  <si>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</si>
  <si>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</si>
  <si>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</si>
  <si>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</si>
  <si>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</si>
  <si>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</si>
  <si>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</si>
  <si>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</si>
  <si>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</si>
  <si>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</si>
  <si>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</si>
  <si>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</si>
  <si>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</si>
  <si>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</si>
  <si>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</si>
  <si>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</si>
  <si>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</si>
  <si>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</si>
  <si>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</si>
  <si>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</si>
  <si>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</si>
  <si>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</si>
  <si>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</si>
  <si>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</si>
  <si>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</si>
  <si>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</si>
  <si>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</si>
  <si>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</si>
  <si>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</si>
  <si>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</si>
  <si>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</si>
  <si>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</si>
  <si>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</si>
  <si>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</si>
  <si>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</si>
  <si>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</si>
  <si>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</si>
  <si>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</si>
  <si>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</si>
  <si>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</si>
  <si>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</si>
  <si>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</si>
  <si>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</si>
  <si>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</si>
  <si>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</si>
  <si>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</si>
  <si>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</si>
  <si>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</si>
  <si>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</si>
  <si>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</si>
  <si>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</si>
  <si>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</si>
  <si>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</si>
  <si>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</si>
  <si>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</si>
  <si>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</si>
  <si>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</si>
  <si>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</si>
  <si>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</si>
  <si>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</si>
  <si>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</si>
  <si>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</si>
  <si>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</si>
  <si>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</si>
  <si>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</si>
  <si>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</si>
  <si>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</si>
  <si>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</si>
  <si>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</si>
  <si>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</si>
  <si>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</si>
  <si>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</si>
  <si>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</si>
  <si>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</si>
  <si>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</si>
  <si>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</si>
  <si>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</si>
  <si>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</si>
  <si>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</si>
  <si>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</si>
  <si>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</si>
  <si>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</si>
  <si>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</si>
  <si>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</si>
  <si>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</si>
  <si>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</si>
  <si>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</si>
  <si>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</si>
  <si>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</si>
  <si>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</si>
  <si>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</si>
  <si>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</si>
  <si>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</si>
  <si>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</si>
  <si>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</si>
  <si>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</si>
  <si>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</si>
  <si>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</si>
  <si>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</si>
  <si>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</si>
  <si>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</si>
  <si>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</si>
  <si>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</si>
  <si>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</si>
  <si>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</si>
  <si>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</si>
  <si>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</si>
  <si>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</si>
  <si>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</si>
  <si>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</si>
  <si>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</si>
  <si>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</si>
  <si>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</si>
  <si>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</si>
  <si>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</si>
  <si>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</si>
  <si>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</si>
  <si>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</si>
  <si>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</si>
  <si>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</si>
  <si>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</si>
  <si>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</si>
  <si>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</si>
  <si>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</si>
  <si>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</si>
  <si>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</si>
  <si>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</si>
  <si>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</si>
  <si>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</si>
  <si>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</si>
  <si>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</si>
  <si>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</si>
  <si>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</si>
  <si>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</si>
  <si>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</si>
  <si>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</si>
  <si>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</si>
  <si>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</si>
  <si>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</si>
  <si>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</si>
  <si>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</si>
  <si>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</si>
  <si>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</si>
  <si>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</si>
  <si>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</si>
  <si>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</si>
  <si>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</si>
  <si>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</si>
  <si>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</si>
  <si>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</si>
  <si>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</si>
  <si>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</si>
  <si>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</si>
  <si>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</si>
  <si>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</si>
  <si>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</si>
  <si>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</si>
  <si>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</si>
  <si>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</si>
  <si>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</si>
  <si>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</si>
  <si>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</si>
  <si>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</si>
  <si>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</si>
  <si>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</si>
  <si>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</si>
  <si>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</si>
  <si>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</si>
  <si>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</si>
  <si>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</si>
  <si>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</si>
  <si>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</si>
  <si>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</si>
  <si>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</si>
  <si>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</si>
  <si>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</si>
  <si>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</si>
  <si>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</si>
  <si>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</si>
  <si>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</si>
  <si>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</si>
  <si>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</si>
  <si>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</si>
  <si>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</si>
  <si>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</si>
  <si>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</si>
  <si>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</si>
  <si>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</si>
  <si>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</si>
  <si>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</si>
  <si>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</si>
  <si>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</si>
  <si>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</si>
  <si>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</si>
  <si>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</si>
  <si>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</si>
  <si>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</si>
  <si>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</si>
  <si>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</si>
  <si>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</si>
  <si>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</si>
  <si>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</si>
  <si>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</si>
  <si>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</si>
  <si>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</si>
  <si>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</si>
  <si>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</si>
  <si>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</si>
  <si>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</si>
  <si>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</si>
  <si>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</si>
  <si>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</si>
  <si>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</si>
  <si>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</si>
  <si>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</si>
  <si>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</si>
  <si>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</si>
  <si>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</si>
  <si>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</si>
  <si>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</si>
  <si>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</si>
  <si>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</si>
  <si>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</si>
  <si>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</si>
  <si>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</si>
  <si>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</si>
  <si>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</si>
  <si>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</si>
  <si>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</si>
  <si>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</si>
  <si>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</si>
  <si>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</si>
  <si>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</si>
  <si>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</si>
  <si>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</si>
  <si>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</si>
  <si>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</si>
  <si>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</si>
  <si>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</si>
  <si>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</si>
  <si>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</si>
  <si>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</si>
  <si>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</si>
  <si>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</si>
  <si>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</si>
  <si>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</si>
  <si>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</si>
  <si>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</si>
  <si>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</si>
  <si>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</si>
  <si>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</si>
  <si>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</si>
  <si>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</si>
  <si>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</si>
  <si>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</si>
  <si>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</si>
  <si>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</si>
  <si>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</si>
  <si>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</si>
  <si>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</si>
  <si>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</si>
  <si>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</si>
  <si>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</si>
  <si>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</si>
  <si>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</si>
  <si>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</si>
  <si>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</si>
  <si>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</si>
  <si>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</si>
  <si>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</si>
  <si>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</si>
  <si>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</si>
  <si>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</si>
  <si>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</si>
  <si>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</si>
  <si>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</si>
  <si>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</si>
  <si>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</si>
  <si>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</si>
  <si>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</si>
  <si>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</si>
  <si>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</si>
  <si>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</si>
  <si>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</si>
  <si>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</si>
  <si>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</si>
  <si>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</si>
  <si>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</si>
  <si>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</si>
  <si>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</si>
  <si>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</si>
  <si>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</si>
  <si>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</si>
  <si>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</si>
  <si>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</si>
  <si>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</si>
  <si>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</si>
  <si>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</si>
  <si>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</si>
  <si>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</si>
  <si>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</si>
  <si>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</si>
  <si>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</si>
  <si>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</si>
  <si>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</si>
  <si>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</si>
  <si>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</si>
  <si>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</si>
  <si>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</si>
  <si>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</si>
  <si>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</si>
  <si>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</si>
  <si>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</si>
  <si>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</si>
  <si>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</si>
  <si>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</si>
  <si>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</si>
  <si>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</si>
  <si>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</si>
  <si>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</si>
  <si>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</si>
  <si>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</si>
  <si>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</si>
  <si>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</si>
  <si>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</si>
  <si>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</si>
  <si>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</si>
  <si>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</si>
  <si>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</si>
  <si>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</si>
  <si>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</si>
  <si>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</si>
  <si>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</si>
  <si>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</si>
  <si>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</si>
  <si>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</si>
  <si>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</si>
  <si>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</si>
  <si>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</si>
  <si>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</si>
  <si>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</si>
  <si>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</si>
  <si>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</si>
  <si>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</si>
  <si>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</si>
  <si>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</si>
  <si>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</si>
  <si>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</si>
  <si>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</si>
  <si>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</si>
  <si>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</si>
  <si>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</si>
  <si>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</si>
  <si>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</si>
  <si>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</si>
  <si>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</si>
  <si>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</si>
  <si>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</si>
  <si>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</si>
  <si>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</si>
  <si>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</si>
  <si>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</si>
  <si>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</si>
  <si>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</si>
  <si>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</si>
  <si>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</si>
  <si>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</si>
  <si>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</si>
  <si>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</si>
  <si>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</si>
  <si>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</si>
  <si>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</si>
  <si>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</si>
  <si>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</si>
  <si>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</si>
  <si>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</si>
  <si>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</si>
  <si>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</si>
  <si>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</si>
  <si>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</si>
  <si>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</si>
  <si>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</si>
  <si>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</si>
  <si>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</si>
  <si>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</si>
  <si>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</si>
  <si>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</si>
  <si>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</si>
  <si>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</si>
  <si>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</si>
  <si>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</si>
  <si>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</si>
  <si>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</si>
  <si>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</si>
  <si>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</si>
  <si>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</si>
  <si>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</si>
  <si>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</si>
  <si>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</si>
  <si>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</si>
  <si>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</si>
  <si>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</si>
  <si>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</si>
  <si>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</si>
  <si>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</si>
  <si>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</si>
  <si>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</si>
  <si>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</si>
  <si>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</si>
  <si>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</si>
  <si>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</si>
  <si>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</si>
  <si>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</si>
  <si>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</si>
  <si>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</si>
  <si>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</si>
  <si>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</si>
  <si>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</si>
  <si>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</si>
  <si>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</si>
  <si>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</si>
  <si>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</si>
  <si>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</si>
  <si>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</si>
  <si>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</si>
  <si>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</si>
  <si>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</si>
  <si>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</si>
  <si>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</si>
  <si>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</si>
  <si>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</si>
  <si>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</si>
  <si>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</si>
  <si>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</si>
  <si>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</si>
  <si>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</si>
  <si>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</si>
  <si>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</si>
  <si>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</si>
  <si>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</si>
  <si>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</si>
  <si>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</si>
  <si>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</si>
  <si>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</si>
  <si>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</si>
  <si>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</si>
  <si>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</si>
  <si>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</si>
  <si>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</si>
  <si>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</si>
  <si>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</si>
  <si>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</si>
  <si>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</si>
  <si>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</si>
  <si>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</si>
  <si>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</si>
  <si>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</si>
  <si>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</si>
  <si>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</si>
  <si>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</si>
  <si>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</si>
  <si>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</si>
  <si>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</si>
  <si>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</si>
  <si>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</si>
  <si>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</si>
  <si>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</si>
  <si>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</si>
  <si>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</si>
  <si>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</si>
  <si>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</si>
  <si>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</si>
  <si>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</si>
  <si>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</si>
  <si>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</si>
  <si>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</si>
  <si>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</si>
  <si>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</si>
  <si>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</si>
  <si>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</si>
  <si>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</si>
  <si>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</si>
  <si>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</si>
  <si>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</si>
  <si>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</si>
  <si>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</si>
  <si>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</si>
  <si>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</si>
  <si>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</si>
  <si>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</si>
  <si>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</si>
  <si>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</si>
  <si>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</si>
  <si>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</si>
  <si>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</si>
  <si>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</si>
  <si>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</si>
  <si>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</si>
  <si>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</si>
  <si>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</si>
  <si>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</si>
  <si>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</si>
  <si>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</si>
  <si>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</si>
  <si>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</si>
  <si>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</si>
  <si>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</si>
  <si>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</si>
  <si>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</si>
  <si>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</si>
  <si>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</si>
  <si>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</si>
  <si>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</si>
  <si>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</si>
  <si>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</si>
  <si>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</si>
  <si>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</si>
  <si>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</si>
  <si>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</si>
  <si>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</si>
  <si>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</si>
  <si>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</si>
  <si>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</si>
  <si>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</si>
  <si>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</si>
  <si>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</si>
  <si>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</si>
  <si>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</si>
  <si>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</si>
  <si>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</si>
  <si>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</si>
  <si>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</si>
  <si>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</si>
  <si>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</si>
  <si>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</si>
  <si>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</si>
  <si>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</si>
  <si>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</si>
  <si>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</si>
  <si>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</si>
  <si>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</si>
  <si>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</si>
  <si>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</si>
  <si>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</si>
  <si>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</si>
  <si>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</si>
  <si>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</si>
  <si>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</si>
  <si>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</si>
  <si>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</si>
  <si>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</si>
  <si>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</si>
  <si>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</si>
  <si>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</si>
  <si>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</si>
  <si>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</si>
  <si>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</si>
  <si>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</si>
  <si>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</si>
  <si>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</si>
  <si>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</si>
  <si>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</si>
  <si>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</si>
  <si>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</si>
  <si>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</si>
  <si>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</si>
  <si>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</si>
  <si>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</si>
  <si>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</si>
  <si>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</si>
  <si>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</si>
  <si>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</si>
  <si>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</si>
  <si>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</si>
  <si>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</si>
  <si>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</si>
  <si>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</si>
  <si>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</si>
  <si>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</si>
  <si>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</si>
  <si>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</si>
  <si>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</si>
  <si>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</si>
  <si>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</si>
  <si>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</si>
  <si>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</si>
  <si>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</si>
  <si>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</si>
  <si>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</si>
  <si>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</si>
  <si>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</si>
  <si>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</si>
  <si>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</si>
  <si>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</si>
  <si>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</si>
  <si>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</si>
  <si>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</si>
  <si>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</si>
  <si>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</si>
  <si>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</si>
  <si>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</si>
  <si>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</si>
  <si>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</si>
  <si>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</si>
  <si>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</si>
  <si>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</si>
  <si>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</si>
  <si>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</si>
  <si>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</si>
  <si>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</si>
  <si>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</si>
  <si>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</si>
  <si>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</si>
  <si>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</si>
  <si>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</si>
  <si>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</si>
  <si>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</si>
  <si>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</si>
  <si>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</si>
  <si>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</si>
  <si>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</si>
  <si>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</si>
  <si>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</si>
  <si>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</si>
  <si>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</si>
  <si>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</si>
  <si>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</si>
  <si>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</si>
  <si>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</si>
  <si>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</si>
  <si>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</si>
  <si>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</si>
  <si>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</si>
  <si>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</si>
  <si>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</si>
  <si>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</si>
  <si>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</si>
  <si>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</si>
  <si>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</si>
  <si>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</si>
  <si>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</si>
  <si>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</si>
  <si>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</si>
  <si>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</si>
  <si>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</si>
  <si>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</si>
  <si>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</si>
  <si>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</si>
  <si>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</si>
  <si>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</si>
  <si>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</si>
  <si>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</si>
  <si>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</si>
  <si>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</si>
  <si>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</si>
  <si>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</si>
  <si>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</si>
  <si>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</si>
  <si>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</si>
  <si>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</si>
  <si>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</si>
  <si>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</si>
  <si>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</si>
  <si>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</si>
  <si>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</si>
  <si>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</si>
  <si>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</si>
  <si>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</si>
  <si>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</si>
  <si>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</si>
  <si>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</si>
  <si>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</si>
  <si>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</si>
  <si>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</si>
  <si>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</si>
  <si>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</si>
  <si>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</si>
  <si>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</si>
  <si>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</si>
  <si>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</si>
  <si>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</si>
  <si>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</si>
  <si>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</si>
  <si>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</si>
  <si>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</si>
  <si>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</si>
  <si>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</si>
  <si>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</si>
  <si>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</si>
  <si>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</si>
  <si>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</si>
  <si>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</si>
  <si>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</si>
  <si>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</si>
  <si>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</si>
  <si>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</si>
  <si>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</si>
  <si>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</si>
  <si>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</si>
  <si>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</si>
  <si>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</si>
  <si>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</si>
  <si>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</si>
  <si>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</si>
  <si>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</si>
  <si>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</si>
  <si>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</si>
  <si>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</si>
  <si>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</si>
  <si>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</si>
  <si>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</si>
  <si>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</si>
  <si>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</si>
  <si>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</si>
  <si>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</si>
  <si>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</si>
  <si>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</si>
  <si>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</si>
  <si>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</si>
  <si>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</si>
  <si>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</si>
  <si>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</si>
  <si>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</si>
  <si>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</si>
  <si>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</si>
  <si>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</si>
  <si>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</si>
  <si>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</si>
  <si>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</si>
  <si>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</si>
  <si>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</si>
  <si>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</si>
  <si>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</si>
  <si>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</si>
  <si>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</si>
  <si>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</si>
  <si>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</si>
  <si>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</si>
  <si>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</si>
  <si>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</si>
  <si>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</si>
  <si>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</si>
  <si>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</si>
  <si>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</si>
  <si>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</si>
  <si>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</si>
  <si>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</si>
  <si>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</si>
  <si>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</si>
  <si>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</si>
  <si>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</si>
  <si>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</si>
  <si>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</si>
  <si>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</si>
  <si>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</si>
  <si>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</si>
  <si>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</si>
  <si>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</si>
  <si>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</si>
  <si>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</si>
  <si>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</si>
  <si>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</si>
  <si>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</si>
  <si>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</si>
  <si>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</si>
  <si>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</si>
  <si>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</si>
  <si>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</si>
  <si>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</si>
  <si>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</si>
  <si>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</si>
  <si>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</si>
  <si>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</si>
  <si>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</si>
  <si>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</si>
  <si>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</si>
  <si>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</si>
  <si>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</si>
  <si>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</si>
  <si>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</si>
  <si>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</si>
  <si>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</si>
  <si>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</si>
  <si>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</si>
  <si>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</si>
  <si>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</si>
  <si>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</si>
  <si>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</si>
  <si>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</si>
  <si>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</si>
  <si>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</si>
  <si>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</si>
  <si>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</si>
  <si>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</si>
  <si>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</si>
  <si>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</si>
  <si>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</si>
  <si>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</si>
  <si>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</si>
  <si>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</si>
  <si>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</si>
  <si>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</si>
  <si>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</si>
  <si>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</si>
  <si>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</si>
  <si>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</si>
  <si>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</si>
  <si>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</si>
  <si>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</si>
  <si>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</si>
  <si>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</si>
  <si>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</si>
  <si>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</si>
  <si>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</si>
  <si>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</si>
  <si>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</si>
  <si>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</si>
  <si>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</si>
  <si>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</si>
  <si>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</si>
  <si>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</si>
  <si>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</si>
  <si>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</si>
  <si>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</si>
  <si>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</si>
  <si>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</si>
  <si>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</si>
  <si>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</si>
  <si>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</si>
  <si>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</si>
  <si>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</si>
  <si>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</si>
  <si>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</si>
  <si>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</si>
  <si>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</si>
  <si>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</si>
  <si>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</si>
  <si>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</si>
  <si>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</si>
  <si>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</si>
  <si>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</si>
  <si>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</si>
  <si>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</si>
  <si>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</si>
  <si>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</si>
  <si>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</si>
  <si>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</si>
  <si>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</si>
  <si>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</si>
  <si>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</si>
  <si>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</si>
  <si>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</si>
  <si>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</si>
  <si>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</si>
  <si>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</si>
  <si>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</si>
  <si>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</si>
  <si>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</si>
  <si>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</si>
  <si>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</si>
  <si>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</si>
  <si>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</si>
  <si>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</si>
  <si>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</si>
  <si>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</si>
  <si>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</si>
  <si>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</si>
  <si>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</si>
  <si>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</si>
  <si>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</si>
  <si>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</si>
  <si>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</si>
  <si>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</si>
  <si>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</si>
  <si>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</si>
  <si>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</si>
  <si>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</si>
  <si>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</si>
  <si>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</si>
  <si>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</si>
  <si>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</si>
  <si>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</si>
  <si>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</si>
  <si>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</si>
  <si>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</si>
  <si>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</si>
  <si>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</si>
  <si>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</si>
  <si>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</si>
  <si>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</si>
  <si>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</si>
  <si>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</si>
  <si>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</si>
  <si>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</si>
  <si>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</si>
  <si>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</si>
  <si>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</si>
  <si>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</si>
  <si>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</si>
  <si>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</si>
  <si>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</si>
  <si>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</si>
  <si>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</si>
  <si>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</si>
  <si>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</si>
  <si>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</si>
  <si>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</si>
  <si>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</si>
  <si>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</si>
  <si>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</si>
  <si>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</si>
  <si>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</si>
  <si>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</si>
  <si>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</si>
  <si>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</si>
  <si>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</si>
  <si>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</si>
  <si>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</si>
  <si>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</si>
  <si>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</si>
  <si>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</si>
  <si>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</si>
  <si>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</si>
  <si>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</si>
  <si>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</si>
  <si>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</si>
  <si>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</si>
  <si>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</si>
  <si>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</si>
  <si>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</si>
  <si>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</si>
  <si>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</si>
  <si>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</si>
  <si>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</si>
  <si>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</si>
  <si>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</si>
  <si>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</si>
  <si>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</si>
  <si>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</si>
  <si>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</si>
  <si>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</si>
  <si>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</si>
  <si>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</si>
  <si>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</si>
  <si>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</si>
  <si>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</si>
  <si>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</si>
  <si>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</si>
  <si>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</si>
  <si>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</si>
  <si>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</si>
  <si>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</si>
  <si>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</si>
  <si>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</si>
  <si>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</si>
  <si>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</si>
  <si>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</si>
  <si>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</si>
  <si>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</si>
  <si>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</si>
  <si>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</si>
  <si>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</si>
  <si>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</si>
  <si>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</si>
  <si>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</si>
  <si>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</si>
  <si>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</si>
  <si>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</si>
  <si>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</si>
  <si>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</si>
  <si>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</si>
  <si>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</si>
  <si>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</si>
  <si>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</si>
  <si>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</si>
  <si>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</si>
  <si>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</si>
  <si>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</si>
  <si>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</si>
  <si>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</si>
  <si>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</si>
  <si>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</si>
  <si>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</si>
  <si>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</si>
  <si>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</si>
  <si>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</si>
  <si>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</si>
  <si>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</si>
  <si>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</si>
  <si>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</si>
  <si>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</si>
  <si>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</si>
  <si>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</si>
  <si>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</si>
  <si>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</si>
  <si>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</si>
  <si>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</si>
  <si>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</si>
  <si>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</si>
  <si>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</si>
  <si>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</si>
  <si>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</si>
  <si>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</si>
  <si>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</si>
  <si>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</si>
  <si>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</si>
  <si>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</si>
  <si>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</si>
  <si>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</si>
  <si>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</si>
  <si>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</si>
  <si>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</si>
  <si>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</si>
  <si>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</si>
  <si>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</si>
  <si>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</si>
  <si>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</si>
  <si>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</si>
  <si>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</si>
  <si>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</si>
  <si>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</si>
  <si>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</si>
  <si>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</si>
  <si>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</si>
  <si>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</si>
  <si>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</si>
  <si>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</si>
  <si>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</si>
  <si>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</si>
  <si>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</si>
  <si>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</si>
  <si>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</si>
  <si>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</si>
  <si>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</si>
  <si>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</si>
  <si>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</si>
  <si>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</si>
  <si>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</si>
  <si>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</si>
  <si>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</si>
  <si>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</si>
  <si>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</si>
  <si>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</si>
  <si>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</si>
  <si>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</si>
  <si>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</si>
  <si>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</si>
  <si>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</si>
  <si>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</si>
  <si>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</si>
  <si>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</si>
  <si>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</si>
  <si>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</si>
  <si>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</si>
  <si>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</si>
  <si>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</si>
  <si>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</si>
  <si>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</si>
  <si>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</si>
  <si>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</si>
  <si>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</si>
  <si>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</si>
  <si>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</si>
  <si>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</si>
  <si>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</si>
  <si>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</si>
  <si>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</si>
  <si>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</si>
  <si>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</si>
  <si>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</si>
  <si>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</si>
  <si>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</si>
  <si>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</si>
  <si>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</si>
  <si>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</si>
  <si>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</si>
  <si>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</si>
  <si>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</si>
  <si>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</si>
  <si>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</si>
  <si>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</si>
  <si>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</si>
  <si>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</si>
  <si>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</si>
  <si>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</si>
  <si>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</si>
  <si>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</si>
  <si>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</si>
  <si>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</si>
  <si>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</si>
  <si>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</si>
  <si>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</si>
  <si>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</si>
  <si>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</si>
  <si>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</si>
  <si>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</si>
  <si>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</si>
  <si>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</si>
  <si>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</si>
  <si>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</si>
  <si>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</si>
  <si>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</si>
  <si>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</si>
  <si>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</si>
  <si>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</si>
  <si>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</si>
  <si>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</si>
  <si>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</si>
  <si>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</si>
  <si>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</si>
  <si>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</si>
  <si>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</si>
  <si>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</si>
  <si>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</si>
  <si>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</si>
  <si>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</si>
  <si>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</si>
  <si>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</si>
  <si>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</si>
  <si>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</si>
  <si>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</si>
  <si>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</si>
  <si>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</si>
  <si>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</si>
  <si>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</si>
  <si>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</si>
  <si>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</si>
  <si>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</si>
  <si>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</si>
  <si>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</si>
  <si>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</si>
  <si>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</si>
  <si>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</si>
  <si>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</si>
  <si>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</si>
  <si>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</si>
  <si>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</si>
  <si>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</si>
  <si>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</si>
  <si>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</si>
  <si>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</si>
  <si>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</si>
  <si>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</si>
  <si>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</si>
  <si>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</si>
  <si>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</si>
  <si>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</si>
  <si>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</si>
  <si>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</si>
  <si>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</si>
  <si>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</si>
  <si>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</si>
  <si>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</si>
  <si>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</si>
  <si>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</si>
  <si>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</si>
  <si>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</si>
  <si>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</si>
  <si>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</si>
  <si>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</si>
  <si>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</si>
  <si>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</si>
  <si>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</si>
  <si>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</si>
  <si>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</si>
  <si>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</si>
  <si>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</si>
  <si>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</si>
  <si>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</si>
  <si>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</si>
  <si>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</si>
  <si>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</si>
  <si>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</si>
  <si>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</si>
  <si>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</si>
  <si>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</si>
  <si>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</si>
  <si>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</si>
  <si>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</si>
  <si>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</si>
  <si>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</si>
  <si>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</si>
  <si>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</si>
  <si>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</si>
  <si>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</si>
  <si>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</si>
  <si>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</si>
  <si>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</si>
  <si>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</si>
  <si>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</si>
  <si>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</si>
  <si>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</si>
  <si>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</si>
  <si>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</si>
  <si>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</si>
  <si>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</si>
  <si>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</si>
  <si>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</si>
  <si>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</si>
  <si>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</si>
  <si>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</si>
  <si>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</si>
  <si>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</si>
  <si>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</si>
  <si>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</si>
  <si>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</si>
  <si>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</si>
  <si>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</si>
  <si>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</si>
  <si>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</si>
  <si>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</si>
  <si>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</si>
  <si>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</si>
  <si>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</si>
  <si>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</si>
  <si>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</si>
  <si>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</si>
  <si>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</si>
  <si>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</si>
  <si>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</si>
  <si>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</si>
  <si>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</si>
  <si>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</si>
  <si>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</si>
  <si>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</si>
  <si>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</si>
  <si>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</si>
  <si>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</si>
  <si>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</si>
  <si>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</si>
  <si>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</si>
  <si>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</si>
  <si>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</si>
  <si>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</si>
  <si>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</si>
  <si>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</si>
  <si>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</si>
  <si>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</si>
  <si>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</si>
  <si>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</si>
  <si>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</si>
  <si>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</si>
  <si>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</si>
  <si>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</si>
  <si>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</si>
  <si>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</si>
  <si>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</si>
  <si>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</si>
  <si>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</si>
  <si>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</si>
  <si>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</si>
  <si>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</si>
  <si>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</si>
  <si>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</si>
  <si>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</si>
  <si>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</si>
  <si>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</si>
  <si>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</si>
  <si>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</si>
  <si>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</si>
  <si>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</si>
  <si>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</si>
  <si>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</si>
  <si>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</si>
  <si>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</si>
  <si>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</si>
  <si>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</si>
  <si>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</si>
  <si>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</si>
  <si>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</si>
  <si>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</si>
  <si>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</si>
  <si>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</si>
  <si>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</si>
  <si>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</si>
  <si>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</si>
  <si>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</si>
  <si>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</si>
  <si>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</si>
  <si>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</si>
  <si>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</si>
  <si>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</si>
  <si>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</si>
  <si>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</si>
  <si>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</si>
  <si>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</si>
  <si>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</si>
  <si>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</si>
  <si>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</si>
  <si>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</si>
  <si>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</si>
  <si>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</si>
  <si>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</si>
  <si>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</si>
  <si>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</si>
  <si>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</si>
  <si>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</si>
  <si>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</si>
  <si>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</si>
  <si>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</si>
  <si>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</si>
  <si>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</si>
  <si>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</si>
  <si>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</si>
  <si>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</si>
  <si>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</si>
  <si>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</si>
  <si>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</si>
  <si>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</si>
  <si>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</si>
  <si>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</si>
  <si>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</si>
  <si>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</si>
  <si>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</si>
  <si>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</si>
  <si>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</si>
  <si>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</si>
  <si>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</si>
  <si>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</si>
  <si>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</si>
  <si>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</si>
  <si>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</si>
  <si>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</si>
  <si>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</si>
  <si>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</si>
  <si>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</si>
  <si>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</si>
  <si>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</si>
  <si>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</si>
  <si>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</si>
  <si>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</si>
  <si>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</si>
  <si>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</si>
  <si>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</si>
  <si>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</si>
  <si>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</si>
  <si>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</si>
  <si>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</si>
  <si>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</si>
  <si>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</si>
  <si>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</si>
  <si>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</si>
  <si>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</si>
  <si>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</si>
  <si>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</si>
  <si>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</si>
  <si>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</si>
  <si>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</si>
  <si>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</si>
  <si>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</si>
  <si>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</si>
  <si>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</si>
  <si>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</si>
  <si>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</si>
  <si>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</si>
  <si>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</si>
  <si>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</si>
  <si>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</si>
  <si>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</si>
  <si>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</si>
  <si>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</si>
  <si>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</si>
  <si>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</si>
  <si>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</si>
  <si>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</si>
  <si>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</si>
  <si>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</si>
  <si>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</si>
  <si>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</si>
  <si>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</si>
  <si>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</si>
  <si>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</si>
  <si>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</si>
  <si>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</si>
  <si>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</si>
  <si>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</si>
  <si>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</si>
  <si>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</si>
  <si>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</si>
  <si>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</si>
  <si>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</si>
  <si>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</si>
  <si>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</si>
  <si>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</si>
  <si>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</si>
  <si>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</si>
  <si>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</si>
  <si>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</si>
  <si>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</si>
  <si>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</si>
  <si>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</si>
  <si>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</si>
  <si>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</si>
  <si>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</si>
  <si>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</si>
  <si>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</si>
  <si>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</si>
  <si>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</si>
  <si>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</si>
  <si>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</si>
  <si>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</si>
  <si>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</si>
  <si>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</si>
  <si>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</si>
  <si>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</si>
  <si>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</si>
  <si>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</si>
  <si>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</si>
  <si>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</si>
  <si>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</si>
  <si>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</si>
  <si>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</si>
  <si>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</si>
  <si>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</si>
  <si>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</si>
  <si>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</si>
  <si>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</si>
  <si>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</si>
  <si>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</si>
  <si>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</si>
  <si>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</si>
  <si>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</si>
  <si>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</si>
  <si>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</si>
  <si>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</si>
  <si>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</si>
  <si>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</si>
  <si>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</si>
  <si>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</si>
  <si>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</si>
  <si>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</si>
  <si>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</si>
  <si>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</si>
  <si>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</si>
  <si>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</si>
  <si>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</si>
  <si>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</si>
  <si>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</si>
  <si>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</si>
  <si>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</si>
  <si>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</si>
  <si>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</si>
  <si>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</si>
  <si>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</si>
  <si>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</si>
  <si>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</si>
  <si>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</si>
  <si>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</si>
  <si>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</si>
  <si>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</si>
  <si>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</si>
  <si>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</si>
  <si>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</si>
  <si>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</si>
  <si>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</si>
  <si>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</si>
  <si>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</si>
  <si>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</si>
  <si>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</si>
  <si>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</si>
  <si>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</si>
  <si>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</si>
  <si>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</si>
  <si>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</si>
  <si>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</si>
  <si>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</si>
  <si>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</si>
  <si>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</si>
  <si>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</si>
  <si>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</si>
  <si>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</si>
  <si>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</si>
  <si>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</si>
  <si>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</si>
  <si>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</si>
  <si>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</si>
  <si>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</si>
  <si>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</si>
  <si>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</si>
  <si>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</si>
  <si>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</si>
  <si>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</si>
  <si>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</si>
  <si>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</si>
  <si>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</si>
  <si>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</si>
  <si>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</si>
  <si>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</si>
  <si>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</si>
  <si>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</si>
  <si>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</si>
  <si>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</si>
  <si>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</si>
  <si>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</si>
  <si>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</si>
  <si>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</si>
  <si>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</si>
  <si>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</si>
  <si>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</si>
  <si>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</si>
  <si>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</si>
  <si>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</si>
  <si>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</si>
  <si>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</si>
  <si>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</si>
  <si>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</si>
  <si>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</si>
  <si>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</si>
  <si>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</si>
  <si>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</si>
  <si>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</si>
  <si>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</si>
  <si>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</si>
  <si>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</si>
  <si>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</si>
  <si>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</si>
  <si>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</si>
  <si>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</si>
  <si>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</si>
  <si>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</si>
  <si>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</si>
  <si>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</si>
  <si>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</si>
  <si>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</si>
  <si>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</si>
  <si>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</si>
  <si>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</si>
  <si>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</si>
  <si>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</si>
  <si>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</si>
  <si>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</si>
  <si>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</si>
  <si>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</si>
  <si>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</si>
  <si>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</si>
  <si>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</si>
  <si>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</si>
  <si>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</si>
  <si>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</si>
  <si>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</si>
  <si>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</si>
  <si>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</si>
  <si>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</si>
  <si>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</si>
  <si>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</si>
  <si>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</si>
  <si>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</si>
  <si>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</si>
  <si>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</si>
  <si>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</si>
  <si>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</si>
  <si>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</si>
  <si>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</si>
  <si>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</si>
  <si>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</si>
  <si>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</si>
  <si>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</si>
  <si>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</si>
  <si>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</si>
  <si>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</si>
  <si>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</si>
  <si>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</si>
  <si>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</si>
  <si>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</si>
  <si>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</si>
  <si>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</si>
  <si>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</si>
  <si>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</si>
  <si>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</si>
  <si>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</si>
  <si>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</si>
  <si>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</si>
  <si>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</si>
  <si>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</si>
  <si>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</si>
  <si>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</si>
  <si>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</si>
  <si>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</si>
  <si>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</si>
  <si>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</si>
  <si>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</si>
  <si>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</si>
  <si>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</si>
  <si>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</si>
  <si>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</si>
  <si>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</si>
  <si>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</si>
  <si>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</si>
  <si>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</si>
  <si>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</si>
  <si>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</si>
  <si>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</si>
  <si>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</si>
  <si>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</si>
  <si>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</si>
  <si>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</si>
  <si>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</si>
  <si>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</si>
  <si>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</si>
  <si>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</si>
  <si>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</si>
  <si>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</si>
  <si>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</si>
  <si>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</si>
  <si>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</si>
  <si>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</si>
  <si>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</si>
  <si>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</si>
  <si>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</si>
  <si>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</si>
  <si>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</si>
  <si>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</si>
  <si>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</si>
  <si>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</si>
  <si>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</si>
  <si>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</si>
  <si>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</si>
  <si>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</si>
  <si>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</si>
  <si>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</si>
  <si>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</si>
  <si>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</si>
  <si>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</si>
  <si>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</si>
  <si>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</si>
  <si>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</si>
  <si>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</si>
  <si>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</si>
  <si>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</si>
  <si>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</si>
  <si>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</si>
  <si>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</si>
  <si>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</si>
  <si>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</si>
  <si>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</si>
  <si>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</si>
  <si>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</si>
  <si>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</si>
  <si>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</si>
  <si>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</si>
  <si>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</si>
  <si>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</si>
  <si>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</si>
  <si>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</si>
  <si>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</si>
  <si>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</si>
  <si>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</si>
  <si>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</si>
  <si>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</si>
  <si>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</si>
  <si>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</si>
  <si>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</si>
  <si>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</si>
  <si>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</si>
  <si>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</si>
  <si>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</si>
  <si>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</si>
  <si>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</si>
  <si>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</si>
  <si>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</si>
  <si>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</si>
  <si>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</si>
  <si>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</si>
  <si>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</si>
  <si>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</si>
  <si>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</si>
  <si>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</si>
  <si>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</si>
  <si>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</si>
  <si>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</si>
  <si>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</si>
  <si>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</si>
  <si>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</si>
  <si>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</si>
  <si>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</si>
  <si>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</si>
  <si>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</si>
  <si>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</si>
  <si>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</si>
  <si>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</si>
  <si>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</si>
  <si>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</si>
  <si>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</si>
  <si>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</si>
  <si>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</si>
  <si>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</si>
  <si>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</si>
  <si>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</si>
  <si>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</si>
  <si>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</si>
  <si>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</si>
  <si>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</si>
  <si>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</si>
  <si>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</si>
  <si>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</si>
  <si>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</si>
  <si>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</si>
  <si>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</si>
  <si>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</si>
  <si>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</si>
  <si>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</si>
  <si>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</si>
  <si>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</si>
  <si>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</si>
  <si>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</si>
  <si>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</si>
  <si>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</si>
  <si>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</si>
  <si>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</si>
  <si>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</si>
  <si>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</si>
  <si>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</si>
  <si>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</si>
  <si>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</si>
  <si>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</si>
  <si>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</si>
  <si>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</si>
  <si>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</si>
  <si>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</si>
  <si>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</si>
  <si>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</si>
  <si>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</si>
  <si>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</si>
  <si>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</si>
  <si>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</si>
  <si>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</si>
  <si>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</si>
  <si>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</si>
  <si>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</si>
  <si>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</si>
  <si>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</si>
  <si>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</si>
  <si>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</si>
  <si>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</si>
  <si>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</si>
  <si>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</si>
  <si>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</si>
  <si>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</si>
  <si>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</si>
  <si>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</si>
  <si>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</si>
  <si>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</si>
  <si>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</si>
  <si>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</si>
  <si>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</si>
  <si>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</si>
  <si>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</si>
  <si>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</si>
  <si>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</si>
  <si>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</si>
  <si>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</si>
  <si>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</si>
  <si>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</si>
  <si>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</si>
  <si>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</si>
  <si>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</si>
  <si>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</si>
  <si>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</si>
  <si>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</si>
  <si>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</si>
  <si>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</si>
  <si>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</si>
  <si>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</si>
  <si>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</si>
  <si>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</si>
  <si>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</si>
  <si>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</si>
  <si>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</si>
  <si>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</si>
  <si>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</si>
  <si>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</si>
  <si>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</si>
  <si>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</si>
  <si>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</si>
  <si>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</si>
  <si>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</si>
  <si>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</si>
  <si>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</si>
  <si>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</si>
  <si>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</si>
  <si>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</si>
  <si>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</si>
  <si>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</si>
  <si>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</si>
  <si>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</si>
  <si>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</si>
  <si>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</si>
  <si>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</si>
  <si>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</si>
  <si>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</si>
  <si>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</si>
  <si>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</si>
  <si>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</si>
  <si>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</si>
  <si>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</si>
  <si>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</si>
  <si>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</si>
  <si>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</si>
  <si>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</si>
  <si>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</si>
  <si>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</si>
  <si>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</si>
  <si>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</si>
  <si>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</si>
  <si>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</si>
  <si>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</si>
  <si>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</si>
  <si>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</si>
  <si>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</si>
  <si>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</si>
  <si>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</si>
  <si>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</si>
  <si>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</si>
  <si>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</si>
  <si>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</si>
  <si>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</si>
  <si>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</si>
  <si>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</si>
  <si>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</si>
  <si>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</si>
  <si>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</si>
  <si>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</si>
  <si>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</si>
  <si>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</si>
  <si>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</si>
  <si>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</si>
  <si>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</si>
  <si>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</si>
  <si>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</si>
  <si>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</si>
  <si>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</si>
  <si>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</si>
  <si>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</si>
  <si>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</si>
  <si>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</si>
  <si>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</si>
  <si>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</si>
  <si>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</si>
  <si>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</si>
  <si>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</si>
  <si>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</si>
  <si>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</si>
  <si>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</si>
  <si>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</si>
  <si>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</si>
  <si>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</si>
  <si>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</si>
  <si>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</si>
  <si>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</si>
  <si>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</si>
  <si>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</si>
  <si>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</si>
  <si>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</si>
  <si>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</si>
  <si>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</si>
  <si>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</si>
  <si>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</si>
  <si>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</si>
  <si>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</si>
  <si>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</si>
  <si>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</si>
  <si>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</si>
  <si>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</si>
  <si>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</si>
  <si>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</si>
  <si>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</si>
  <si>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</si>
  <si>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</si>
  <si>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</si>
  <si>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</si>
  <si>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</si>
  <si>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</si>
  <si>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</si>
  <si>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</si>
  <si>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</si>
  <si>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</si>
  <si>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</si>
  <si>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</si>
  <si>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</si>
  <si>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</si>
  <si>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</si>
  <si>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</si>
  <si>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</si>
  <si>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</si>
  <si>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</si>
  <si>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</si>
  <si>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</si>
  <si>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</si>
  <si>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</si>
  <si>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</si>
  <si>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</si>
  <si>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</si>
  <si>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</si>
  <si>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</si>
  <si>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</si>
  <si>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</si>
  <si>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</si>
  <si>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</si>
  <si>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</si>
  <si>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</si>
  <si>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</si>
  <si>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</si>
  <si>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</si>
  <si>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</si>
  <si>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</si>
  <si>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</si>
  <si>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</si>
  <si>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</si>
  <si>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</si>
  <si>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</si>
  <si>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</si>
  <si>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</si>
  <si>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</si>
  <si>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</si>
  <si>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</si>
  <si>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</si>
  <si>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</si>
  <si>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</si>
  <si>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</si>
  <si>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</si>
  <si>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</si>
  <si>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</si>
  <si>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</si>
  <si>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</si>
  <si>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</si>
  <si>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</si>
  <si>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</si>
  <si>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</si>
  <si>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</si>
  <si>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</si>
  <si>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</si>
  <si>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</si>
  <si>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</si>
  <si>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</si>
  <si>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</si>
  <si>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</si>
  <si>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</si>
  <si>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</si>
  <si>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</si>
  <si>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</si>
  <si>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</si>
  <si>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</si>
  <si>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</si>
  <si>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</si>
  <si>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</si>
  <si>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</si>
  <si>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</si>
  <si>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</si>
  <si>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</si>
  <si>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</si>
  <si>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</si>
  <si>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</si>
  <si>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</si>
  <si>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</si>
  <si>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</si>
  <si>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</si>
  <si>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</si>
  <si>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</si>
  <si>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</si>
  <si>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</si>
  <si>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</si>
  <si>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</si>
  <si>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</si>
  <si>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</si>
  <si>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</si>
  <si>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</si>
  <si>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</si>
  <si>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</si>
  <si>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</si>
  <si>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</si>
  <si>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</si>
  <si>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</si>
  <si>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</si>
  <si>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</si>
  <si>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</si>
  <si>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</si>
  <si>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</si>
  <si>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</si>
  <si>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</si>
  <si>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</si>
  <si>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</si>
  <si>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</si>
  <si>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</si>
  <si>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</si>
  <si>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</si>
  <si>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</si>
  <si>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</si>
  <si>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</si>
  <si>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</si>
  <si>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</si>
  <si>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</si>
  <si>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</si>
  <si>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</si>
  <si>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</si>
  <si>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</si>
  <si>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</si>
  <si>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</si>
  <si>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</si>
  <si>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</si>
  <si>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</si>
  <si>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</si>
  <si>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</si>
  <si>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</si>
  <si>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</si>
  <si>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</si>
  <si>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</si>
  <si>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</si>
  <si>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</si>
  <si>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</si>
  <si>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</si>
  <si>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</si>
  <si>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</si>
  <si>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</si>
  <si>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</si>
  <si>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</si>
  <si>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</si>
  <si>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</si>
  <si>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</si>
  <si>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</si>
  <si>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</si>
  <si>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</si>
  <si>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</si>
  <si>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</si>
  <si>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</si>
  <si>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</si>
  <si>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</si>
  <si>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</si>
  <si>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</si>
  <si>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</si>
  <si>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</si>
  <si>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</si>
  <si>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</si>
  <si>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</si>
  <si>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</si>
  <si>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</si>
  <si>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</si>
  <si>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</si>
  <si>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</si>
  <si>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</si>
  <si>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</si>
  <si>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</si>
  <si>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</si>
  <si>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</si>
  <si>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</si>
  <si>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</si>
  <si>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</si>
  <si>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</si>
  <si>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</si>
  <si>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</si>
  <si>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</si>
  <si>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</si>
  <si>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</si>
  <si>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</si>
  <si>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</si>
  <si>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</si>
  <si>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</si>
  <si>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</si>
  <si>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</si>
  <si>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</si>
  <si>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</si>
  <si>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</si>
  <si>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</si>
  <si>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</si>
  <si>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</si>
  <si>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</si>
  <si>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</si>
  <si>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</si>
  <si>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</si>
  <si>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</si>
  <si>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</si>
  <si>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</si>
  <si>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</si>
  <si>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</si>
  <si>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</si>
  <si>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</si>
  <si>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</si>
  <si>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</si>
  <si>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</si>
  <si>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</si>
  <si>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</si>
  <si>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</si>
  <si>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</si>
  <si>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</si>
  <si>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</si>
  <si>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</si>
  <si>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</si>
  <si>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</si>
  <si>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</si>
  <si>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</si>
  <si>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</si>
  <si>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</si>
  <si>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</si>
  <si>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</si>
  <si>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</si>
  <si>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</si>
  <si>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</si>
  <si>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</si>
  <si>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</si>
  <si>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</si>
  <si>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</si>
  <si>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</si>
  <si>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</si>
  <si>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</si>
  <si>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</si>
  <si>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</si>
  <si>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</si>
  <si>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</si>
  <si>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</si>
  <si>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</si>
  <si>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</si>
  <si>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</si>
  <si>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</si>
  <si>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</si>
  <si>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</si>
  <si>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</si>
  <si>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</si>
  <si>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</si>
  <si>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</si>
  <si>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</si>
  <si>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</si>
  <si>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</si>
  <si>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</si>
  <si>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</si>
  <si>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</si>
  <si>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</si>
  <si>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</si>
  <si>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</si>
  <si>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</si>
  <si>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</si>
  <si>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</si>
  <si>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</si>
  <si>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</si>
  <si>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</si>
  <si>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</si>
  <si>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</si>
  <si>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</si>
  <si>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</si>
  <si>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</si>
  <si>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</si>
  <si>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</si>
  <si>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</si>
  <si>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</si>
  <si>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</si>
  <si>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</si>
  <si>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</si>
  <si>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</si>
  <si>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</si>
  <si>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</si>
  <si>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</si>
  <si>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</si>
  <si>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</si>
  <si>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</si>
  <si>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</si>
  <si>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</si>
  <si>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</si>
  <si>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</si>
  <si>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</si>
  <si>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</si>
  <si>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</si>
  <si>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</si>
  <si>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</si>
  <si>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</si>
  <si>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</si>
  <si>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</si>
  <si>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</si>
  <si>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</si>
  <si>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</si>
  <si>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</si>
  <si>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</si>
  <si>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</si>
  <si>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</si>
  <si>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</si>
  <si>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</si>
  <si>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</si>
  <si>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</si>
  <si>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</si>
  <si>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</si>
  <si>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</si>
  <si>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</si>
  <si>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</si>
  <si>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</si>
  <si>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</si>
  <si>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</si>
  <si>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</si>
  <si>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</si>
  <si>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</si>
  <si>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</si>
  <si>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</si>
  <si>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</si>
  <si>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</si>
  <si>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</si>
  <si>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</si>
  <si>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</si>
  <si>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</si>
  <si>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</si>
  <si>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</si>
  <si>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</si>
  <si>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</si>
  <si>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</si>
  <si>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</si>
  <si>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</si>
  <si>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</si>
  <si>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</si>
  <si>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</si>
  <si>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</si>
  <si>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</si>
  <si>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</si>
  <si>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</si>
  <si>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</si>
  <si>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</si>
  <si>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</si>
  <si>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</si>
  <si>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</si>
  <si>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</si>
  <si>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</si>
  <si>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</si>
  <si>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</si>
  <si>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</si>
  <si>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</si>
  <si>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</si>
  <si>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</si>
  <si>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</si>
  <si>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</si>
  <si>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</si>
  <si>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</si>
  <si>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</si>
  <si>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</si>
  <si>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</si>
  <si>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</si>
  <si>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</si>
  <si>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</si>
  <si>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</si>
  <si>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</si>
  <si>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</si>
  <si>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</si>
  <si>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</si>
  <si>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</si>
  <si>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</si>
  <si>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</si>
  <si>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</si>
  <si>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</si>
  <si>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</si>
  <si>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</si>
  <si>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</si>
  <si>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</si>
  <si>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</si>
  <si>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</si>
  <si>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</si>
  <si>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</si>
  <si>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</si>
  <si>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</si>
  <si>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</si>
  <si>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</si>
  <si>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</si>
  <si>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</si>
  <si>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</si>
  <si>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</si>
  <si>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</si>
  <si>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</si>
  <si>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</si>
  <si>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</si>
  <si>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</si>
  <si>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</si>
  <si>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</si>
  <si>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</si>
  <si>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</si>
  <si>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</si>
  <si>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</si>
  <si>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</si>
  <si>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</si>
  <si>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</si>
  <si>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</si>
  <si>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</si>
  <si>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</si>
  <si>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</si>
  <si>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</si>
  <si>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</si>
  <si>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</si>
  <si>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</si>
  <si>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</si>
  <si>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</si>
  <si>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</si>
  <si>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</si>
  <si>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</si>
  <si>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</si>
  <si>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</si>
  <si>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</si>
  <si>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</si>
  <si>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</si>
  <si>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</si>
  <si>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</si>
  <si>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</si>
  <si>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</si>
  <si>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</si>
  <si>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</si>
  <si>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</si>
  <si>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</si>
  <si>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</si>
  <si>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</si>
  <si>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</si>
  <si>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</si>
  <si>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</si>
  <si>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</si>
  <si>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</si>
  <si>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</si>
  <si>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</si>
  <si>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</si>
  <si>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</si>
  <si>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</si>
  <si>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</si>
  <si>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</si>
  <si>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</si>
  <si>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</si>
  <si>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</si>
  <si>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</si>
  <si>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</si>
  <si>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</si>
  <si>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</si>
  <si>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</si>
  <si>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</si>
  <si>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</si>
  <si>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</si>
  <si>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</si>
  <si>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</si>
  <si>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</si>
  <si>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</si>
  <si>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</si>
  <si>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</si>
  <si>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</si>
  <si>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</si>
  <si>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</si>
  <si>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</si>
  <si>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</si>
  <si>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</si>
  <si>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</si>
  <si>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</si>
  <si>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</si>
  <si>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</si>
  <si>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</si>
  <si>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</si>
  <si>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</si>
  <si>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</si>
  <si>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</si>
  <si>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</si>
  <si>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</si>
  <si>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</si>
  <si>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</si>
  <si>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</si>
  <si>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</si>
  <si>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</si>
  <si>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</si>
  <si>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</si>
  <si>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</si>
  <si>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</si>
  <si>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</si>
  <si>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</si>
  <si>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</si>
  <si>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</si>
  <si>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</si>
  <si>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</si>
  <si>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</si>
  <si>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</si>
  <si>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</si>
  <si>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</si>
  <si>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</si>
  <si>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</si>
  <si>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</si>
  <si>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</si>
  <si>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</si>
  <si>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</si>
  <si>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</si>
  <si>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</si>
  <si>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</si>
  <si>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</si>
  <si>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</si>
  <si>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</si>
  <si>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</si>
  <si>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</si>
  <si>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</si>
  <si>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</si>
  <si>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</si>
  <si>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</si>
  <si>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</si>
  <si>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</si>
  <si>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</si>
  <si>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</si>
  <si>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</si>
  <si>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</si>
  <si>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</si>
  <si>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</si>
  <si>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</si>
  <si>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</si>
  <si>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</si>
  <si>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</si>
  <si>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</si>
  <si>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</si>
  <si>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</si>
  <si>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</si>
  <si>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</si>
  <si>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</si>
  <si>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</si>
  <si>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</si>
  <si>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</si>
  <si>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</si>
  <si>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</si>
  <si>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</si>
  <si>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</si>
  <si>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</si>
  <si>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</si>
  <si>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</si>
  <si>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</si>
  <si>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</si>
  <si>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</si>
  <si>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</si>
  <si>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</si>
  <si>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</si>
  <si>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</si>
  <si>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</si>
  <si>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</si>
  <si>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</si>
  <si>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</si>
  <si>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</si>
  <si>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</si>
  <si>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</si>
  <si>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</si>
  <si>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</si>
  <si>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</si>
  <si>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</si>
  <si>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</si>
  <si>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</si>
  <si>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</si>
  <si>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</si>
  <si>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</si>
  <si>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</si>
  <si>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</si>
  <si>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</si>
  <si>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</si>
  <si>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</si>
  <si>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</si>
  <si>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</si>
  <si>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</si>
  <si>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</si>
  <si>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</si>
  <si>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</si>
  <si>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</si>
  <si>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</si>
  <si>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</si>
  <si>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</si>
  <si>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</si>
  <si>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</si>
  <si>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</si>
  <si>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</si>
  <si>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</si>
  <si>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</si>
  <si>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</si>
  <si>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</si>
  <si>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</si>
  <si>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</si>
  <si>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</si>
  <si>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</si>
  <si>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</si>
  <si>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</si>
  <si>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</si>
  <si>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</si>
  <si>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</si>
  <si>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</si>
  <si>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</si>
  <si>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</si>
  <si>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</si>
  <si>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</si>
  <si>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</si>
  <si>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</si>
  <si>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</si>
  <si>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</si>
  <si>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</si>
  <si>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</si>
  <si>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</si>
  <si>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</si>
  <si>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</si>
  <si>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</si>
  <si>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</si>
  <si>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</si>
  <si>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</si>
  <si>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</si>
  <si>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</si>
  <si>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</si>
  <si>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</si>
  <si>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</si>
  <si>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</si>
  <si>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</si>
  <si>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</si>
  <si>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</si>
  <si>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</si>
  <si>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</si>
  <si>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</si>
  <si>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</si>
  <si>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</si>
  <si>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</si>
  <si>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</si>
  <si>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</si>
  <si>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</si>
  <si>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</si>
  <si>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</si>
  <si>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</si>
  <si>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</si>
  <si>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</si>
  <si>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</si>
  <si>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</si>
  <si>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</si>
  <si>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</si>
  <si>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</si>
  <si>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</si>
  <si>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</si>
  <si>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</si>
  <si>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</si>
  <si>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</si>
  <si>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</si>
  <si>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</si>
  <si>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</si>
  <si>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</si>
  <si>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</si>
  <si>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</si>
  <si>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</si>
  <si>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</si>
  <si>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</si>
  <si>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</si>
  <si>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</si>
  <si>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</si>
  <si>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</si>
  <si>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</si>
  <si>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</si>
  <si>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</si>
  <si>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</si>
  <si>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</si>
  <si>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</si>
  <si>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</si>
  <si>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</si>
  <si>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</si>
  <si>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</si>
  <si>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</si>
  <si>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</si>
  <si>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</si>
  <si>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</si>
  <si>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</si>
  <si>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</si>
  <si>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</si>
  <si>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</si>
  <si>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</si>
  <si>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</si>
  <si>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</si>
  <si>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</si>
  <si>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</si>
  <si>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</si>
  <si>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</si>
  <si>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</si>
  <si>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</si>
  <si>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</si>
  <si>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</si>
  <si>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</si>
  <si>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</si>
  <si>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</si>
  <si>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</si>
  <si>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</si>
  <si>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</si>
  <si>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</si>
  <si>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</si>
  <si>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</si>
  <si>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</si>
  <si>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</si>
  <si>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</si>
  <si>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</si>
  <si>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</si>
  <si>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</si>
  <si>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</si>
  <si>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</si>
  <si>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</si>
  <si>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</si>
  <si>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</si>
  <si>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</si>
  <si>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</si>
  <si>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</si>
  <si>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</si>
  <si>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</si>
  <si>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</si>
  <si>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</si>
  <si>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</si>
  <si>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</si>
  <si>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</si>
  <si>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</si>
  <si>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</si>
  <si>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</si>
  <si>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</si>
  <si>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</si>
  <si>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</si>
  <si>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</si>
  <si>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</si>
  <si>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</si>
  <si>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</si>
  <si>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</si>
  <si>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</si>
  <si>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</si>
  <si>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</si>
  <si>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</si>
  <si>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</si>
  <si>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</si>
  <si>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</si>
  <si>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</si>
  <si>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</si>
  <si>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</si>
  <si>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</si>
  <si>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</si>
  <si>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</si>
  <si>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</si>
  <si>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</si>
  <si>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</si>
  <si>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</si>
  <si>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</si>
  <si>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</si>
  <si>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</si>
  <si>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</si>
  <si>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</si>
  <si>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</si>
  <si>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</si>
  <si>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</si>
  <si>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</si>
  <si>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</si>
  <si>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</si>
  <si>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</si>
  <si>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</si>
  <si>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</si>
  <si>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</si>
  <si>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</si>
  <si>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</si>
  <si>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</si>
  <si>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</si>
  <si>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</si>
  <si>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</si>
  <si>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</si>
  <si>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</si>
  <si>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</si>
  <si>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</si>
  <si>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</si>
  <si>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</si>
  <si>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</si>
  <si>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</si>
  <si>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</si>
  <si>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</si>
  <si>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</si>
  <si>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</si>
  <si>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</si>
  <si>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</si>
  <si>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</si>
  <si>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</si>
  <si>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</si>
  <si>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</si>
  <si>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</si>
  <si>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</si>
  <si>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</si>
  <si>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</si>
  <si>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</si>
  <si>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</si>
  <si>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</si>
  <si>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</si>
  <si>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</si>
  <si>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</si>
  <si>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</si>
  <si>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</si>
  <si>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</si>
  <si>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</si>
  <si>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</si>
  <si>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</si>
  <si>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</si>
  <si>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</si>
  <si>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</si>
  <si>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</si>
  <si>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</si>
  <si>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</si>
  <si>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</si>
  <si>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</si>
  <si>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</si>
  <si>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</si>
  <si>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</si>
  <si>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</si>
  <si>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</si>
  <si>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</si>
  <si>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</si>
  <si>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</si>
  <si>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</si>
  <si>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</si>
  <si>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</si>
  <si>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</si>
  <si>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</si>
  <si>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</si>
  <si>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</si>
  <si>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</si>
  <si>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</si>
  <si>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</si>
  <si>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</si>
  <si>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</si>
  <si>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</si>
  <si>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</si>
  <si>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</si>
  <si>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</si>
  <si>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</si>
  <si>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</si>
  <si>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</si>
  <si>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</si>
  <si>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</si>
  <si>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</si>
  <si>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</si>
  <si>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</si>
  <si>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</si>
  <si>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</si>
  <si>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</si>
  <si>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</si>
  <si>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</si>
  <si>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</si>
  <si>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</si>
  <si>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</si>
  <si>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</si>
  <si>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</si>
  <si>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</si>
  <si>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</si>
  <si>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</si>
  <si>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</si>
  <si>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</si>
  <si>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</si>
  <si>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</si>
  <si>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</si>
  <si>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</si>
  <si>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</si>
  <si>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</si>
  <si>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</si>
  <si>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</si>
  <si>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</si>
  <si>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</si>
  <si>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</si>
  <si>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</si>
  <si>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</si>
  <si>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</si>
  <si>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</si>
  <si>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</si>
  <si>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</si>
  <si>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</si>
  <si>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</si>
  <si>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</si>
  <si>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</si>
  <si>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</si>
  <si>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</si>
  <si>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</si>
  <si>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</si>
  <si>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</si>
  <si>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</si>
  <si>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</si>
  <si>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</si>
  <si>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</si>
  <si>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</si>
  <si>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</si>
  <si>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</si>
  <si>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</si>
  <si>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</si>
  <si>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</si>
  <si>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</si>
  <si>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</si>
  <si>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</si>
  <si>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</si>
  <si>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</si>
  <si>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</si>
  <si>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</si>
  <si>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</si>
  <si>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</si>
  <si>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</si>
  <si>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</si>
  <si>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</si>
  <si>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</si>
  <si>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</si>
  <si>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</si>
  <si>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</si>
  <si>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</si>
  <si>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</si>
  <si>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</si>
  <si>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</si>
  <si>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</si>
  <si>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</si>
  <si>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</si>
  <si>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</si>
  <si>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</si>
  <si>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</si>
  <si>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</si>
  <si>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</si>
  <si>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</si>
  <si>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</si>
  <si>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</si>
  <si>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</si>
  <si>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</si>
  <si>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</si>
  <si>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</si>
  <si>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</si>
  <si>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</si>
  <si>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</si>
  <si>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</si>
  <si>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</si>
  <si>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</si>
  <si>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</si>
  <si>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</si>
  <si>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</si>
  <si>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</si>
  <si>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</si>
  <si>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</si>
  <si>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</si>
  <si>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</si>
  <si>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</si>
  <si>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</si>
  <si>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</si>
  <si>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</si>
  <si>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</si>
  <si>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</si>
  <si>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</si>
  <si>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</si>
  <si>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</si>
  <si>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</si>
  <si>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</si>
  <si>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</si>
  <si>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</si>
  <si>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</si>
  <si>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</si>
  <si>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</si>
  <si>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</si>
  <si>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</si>
  <si>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</si>
  <si>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</si>
  <si>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</si>
  <si>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</si>
  <si>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</si>
  <si>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</si>
  <si>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</si>
  <si>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</si>
  <si>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</si>
  <si>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</si>
  <si>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</si>
  <si>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</si>
  <si>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</si>
  <si>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</si>
  <si>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</si>
  <si>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</si>
  <si>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</si>
  <si>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</si>
  <si>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</si>
  <si>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</si>
  <si>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</si>
  <si>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</si>
  <si>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</si>
  <si>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</si>
  <si>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</si>
  <si>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</si>
  <si>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</si>
  <si>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</si>
  <si>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</si>
  <si>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</si>
  <si>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</si>
  <si>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</si>
  <si>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</si>
  <si>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</si>
  <si>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</si>
  <si>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</si>
  <si>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</si>
  <si>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</si>
  <si>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</si>
  <si>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</si>
  <si>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</si>
  <si>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</si>
  <si>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</si>
  <si>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</si>
  <si>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</si>
  <si>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</si>
  <si>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</si>
  <si>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</si>
  <si>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</si>
  <si>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</si>
  <si>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</si>
  <si>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</si>
  <si>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</si>
  <si>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</si>
  <si>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</si>
  <si>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</si>
  <si>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</si>
  <si>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</si>
  <si>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</si>
  <si>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</si>
  <si>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</si>
  <si>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</si>
  <si>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</si>
  <si>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</si>
  <si>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</si>
  <si>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</si>
  <si>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</si>
  <si>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</si>
  <si>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</si>
  <si>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</si>
  <si>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</si>
  <si>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</si>
  <si>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</si>
  <si>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</si>
  <si>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</si>
  <si>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</si>
  <si>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</si>
  <si>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</si>
  <si>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</si>
  <si>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</si>
  <si>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</si>
  <si>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</si>
  <si>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</si>
  <si>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</si>
  <si>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</si>
  <si>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</si>
  <si>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</si>
  <si>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</si>
  <si>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</si>
  <si>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</si>
  <si>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</si>
  <si>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</si>
  <si>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</si>
  <si>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</si>
  <si>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</si>
  <si>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</si>
  <si>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</si>
  <si>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</si>
  <si>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</si>
  <si>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</si>
  <si>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</si>
  <si>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</si>
  <si>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</si>
  <si>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</si>
  <si>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</si>
  <si>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</si>
  <si>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</si>
  <si>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</si>
  <si>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</si>
  <si>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</si>
  <si>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</si>
  <si>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</si>
  <si>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</si>
  <si>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</si>
  <si>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</si>
  <si>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</si>
  <si>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</si>
  <si>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</si>
  <si>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</si>
  <si>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</si>
  <si>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</si>
  <si>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</si>
  <si>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</si>
  <si>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</si>
  <si>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</si>
  <si>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</si>
  <si>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</si>
  <si>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</si>
  <si>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</si>
  <si>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</si>
  <si>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</si>
  <si>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</si>
  <si>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</si>
  <si>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</si>
  <si>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</si>
  <si>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</si>
  <si>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</si>
  <si>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</si>
  <si>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</si>
  <si>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</si>
  <si>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</si>
  <si>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</si>
  <si>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</si>
  <si>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</si>
  <si>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</si>
  <si>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</si>
  <si>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</si>
  <si>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</si>
  <si>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</si>
  <si>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</si>
  <si>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</si>
  <si>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</si>
  <si>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</si>
  <si>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</si>
  <si>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</si>
  <si>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</si>
  <si>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</si>
  <si>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</si>
  <si>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</si>
  <si>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</si>
  <si>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</si>
  <si>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</si>
  <si>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</si>
  <si>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</si>
  <si>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</si>
  <si>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</si>
  <si>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</si>
  <si>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</si>
  <si>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</si>
  <si>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</si>
  <si>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</si>
  <si>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</si>
  <si>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</si>
  <si>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</si>
  <si>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</si>
  <si>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</si>
  <si>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</si>
  <si>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</si>
  <si>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</si>
  <si>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</si>
  <si>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</si>
  <si>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</si>
  <si>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</si>
  <si>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</si>
  <si>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</si>
  <si>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</si>
  <si>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</si>
  <si>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</si>
  <si>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</si>
  <si>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</si>
  <si>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</si>
  <si>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</si>
  <si>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</si>
  <si>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</si>
  <si>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</si>
  <si>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</si>
  <si>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</si>
  <si>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</si>
  <si>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</si>
  <si>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</si>
  <si>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</si>
  <si>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</si>
  <si>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</si>
  <si>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</si>
  <si>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</si>
  <si>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</si>
  <si>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</si>
  <si>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</si>
  <si>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</si>
  <si>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</si>
  <si>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</si>
  <si>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</si>
  <si>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</si>
  <si>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</si>
  <si>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</si>
  <si>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</si>
  <si>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</si>
  <si>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</si>
  <si>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</si>
  <si>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</si>
  <si>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</si>
  <si>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</si>
  <si>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</si>
  <si>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</si>
  <si>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</si>
  <si>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</si>
  <si>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</si>
  <si>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</si>
  <si>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</si>
  <si>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</si>
  <si>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</si>
  <si>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</si>
  <si>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</si>
  <si>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</si>
  <si>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</si>
  <si>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</si>
  <si>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</si>
  <si>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</si>
  <si>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</si>
  <si>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</si>
  <si>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</si>
  <si>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</si>
  <si>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</si>
  <si>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</si>
  <si>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</si>
  <si>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</si>
  <si>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</si>
  <si>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</si>
  <si>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</si>
  <si>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</si>
  <si>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</si>
  <si>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</si>
  <si>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</si>
  <si>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</si>
  <si>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</si>
  <si>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</si>
  <si>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</si>
  <si>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</si>
  <si>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</si>
  <si>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</si>
  <si>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</si>
  <si>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</si>
  <si>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</si>
  <si>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</si>
  <si>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</si>
  <si>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</si>
  <si>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</si>
  <si>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</si>
  <si>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</si>
  <si>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</si>
  <si>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</si>
  <si>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</si>
  <si>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</si>
  <si>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</si>
  <si>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</si>
  <si>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</si>
  <si>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</si>
  <si>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</si>
  <si>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</si>
  <si>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</si>
  <si>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</si>
  <si>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</si>
  <si>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</si>
  <si>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</si>
  <si>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</si>
  <si>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</si>
  <si>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</si>
  <si>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</si>
  <si>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</si>
  <si>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</si>
  <si>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</si>
  <si>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</si>
  <si>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</si>
  <si>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</si>
  <si>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</si>
  <si>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</si>
  <si>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</si>
  <si>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</si>
  <si>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</si>
  <si>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</si>
  <si>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</si>
  <si>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</si>
  <si>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</si>
  <si>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</si>
  <si>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</si>
  <si>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</si>
  <si>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</si>
  <si>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</si>
  <si>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</si>
  <si>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</si>
  <si>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</si>
  <si>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</si>
  <si>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</si>
  <si>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</si>
  <si>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</si>
  <si>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</si>
  <si>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</si>
  <si>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</si>
  <si>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</si>
  <si>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</si>
  <si>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</si>
  <si>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</si>
  <si>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</si>
  <si>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</si>
  <si>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</si>
  <si>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</si>
  <si>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</si>
  <si>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</si>
  <si>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</si>
  <si>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</si>
  <si>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</si>
  <si>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</si>
  <si>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</si>
  <si>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</si>
  <si>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</si>
  <si>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</si>
  <si>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</si>
  <si>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</si>
  <si>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</si>
  <si>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</si>
  <si>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</si>
  <si>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</si>
  <si>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</si>
  <si>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</si>
  <si>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</si>
  <si>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</si>
  <si>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</si>
  <si>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</si>
  <si>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</si>
  <si>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</si>
  <si>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</si>
  <si>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</si>
  <si>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</si>
  <si>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</si>
  <si>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</si>
  <si>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</si>
  <si>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</si>
  <si>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</si>
  <si>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</si>
  <si>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</si>
  <si>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</si>
  <si>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</si>
  <si>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</si>
  <si>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</si>
  <si>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</si>
  <si>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</si>
  <si>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</si>
  <si>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</si>
  <si>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</si>
  <si>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</si>
  <si>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</si>
  <si>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</si>
  <si>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</si>
  <si>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</si>
  <si>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</si>
  <si>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</si>
  <si>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</si>
  <si>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</si>
  <si>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</si>
  <si>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</si>
  <si>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</si>
  <si>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</si>
  <si>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</si>
  <si>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</si>
  <si>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</si>
  <si>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</si>
  <si>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</si>
  <si>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</si>
  <si>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</si>
  <si>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</si>
  <si>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</si>
  <si>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</si>
  <si>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</si>
  <si>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</si>
  <si>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</si>
  <si>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</si>
  <si>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</si>
  <si>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</si>
  <si>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</si>
  <si>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</si>
  <si>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</si>
  <si>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</si>
  <si>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</si>
  <si>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</si>
  <si>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</si>
  <si>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</si>
  <si>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</si>
  <si>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</si>
  <si>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</si>
  <si>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</si>
  <si>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</si>
  <si>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</si>
  <si>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</si>
  <si>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</si>
  <si>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</si>
  <si>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</si>
  <si>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</si>
  <si>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</si>
  <si>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</si>
  <si>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</si>
  <si>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</si>
  <si>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</si>
  <si>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</si>
  <si>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</si>
  <si>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</si>
  <si>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</si>
  <si>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</si>
  <si>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</si>
  <si>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</si>
  <si>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</si>
  <si>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</si>
  <si>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</si>
  <si>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</si>
  <si>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</si>
  <si>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</si>
  <si>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</si>
  <si>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</si>
  <si>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</si>
  <si>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</si>
  <si>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</si>
  <si>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</si>
  <si>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</si>
  <si>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</si>
  <si>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</si>
  <si>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</si>
  <si>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</si>
  <si>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</si>
  <si>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</si>
  <si>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</si>
  <si>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</si>
  <si>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</si>
  <si>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</si>
  <si>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</si>
  <si>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</si>
  <si>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</si>
  <si>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</si>
  <si>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</si>
  <si>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</si>
  <si>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</si>
  <si>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</si>
  <si>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</si>
  <si>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</si>
  <si>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</si>
  <si>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</si>
  <si>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</si>
  <si>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</si>
  <si>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</si>
  <si>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</si>
  <si>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</si>
  <si>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</si>
  <si>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</si>
  <si>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</si>
  <si>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</si>
  <si>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</si>
  <si>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</si>
  <si>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</si>
  <si>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</si>
  <si>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</si>
  <si>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</si>
  <si>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</si>
  <si>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</si>
  <si>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</si>
  <si>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</si>
  <si>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</si>
  <si>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</si>
  <si>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</si>
  <si>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</si>
  <si>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</si>
  <si>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</si>
  <si>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</si>
  <si>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</si>
  <si>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</si>
  <si>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</si>
  <si>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</si>
  <si>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</si>
  <si>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</si>
  <si>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</si>
  <si>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</si>
  <si>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</si>
  <si>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</si>
  <si>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</si>
  <si>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</si>
  <si>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</si>
  <si>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</si>
  <si>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</si>
  <si>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</si>
  <si>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</si>
  <si>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</si>
  <si>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</si>
  <si>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</si>
  <si>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</si>
  <si>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</si>
  <si>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</si>
  <si>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</si>
  <si>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</si>
  <si>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</si>
  <si>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</si>
  <si>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</si>
  <si>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</si>
  <si>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</si>
  <si>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</si>
  <si>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</si>
  <si>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</si>
  <si>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</si>
  <si>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</si>
  <si>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</si>
  <si>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</si>
  <si>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</si>
  <si>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</si>
  <si>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</si>
  <si>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</si>
  <si>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</si>
  <si>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</si>
  <si>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</si>
  <si>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</si>
  <si>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</si>
  <si>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</si>
  <si>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</si>
  <si>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</si>
  <si>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</si>
  <si>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</si>
  <si>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</si>
  <si>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</si>
  <si>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</si>
  <si>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</si>
  <si>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</si>
  <si>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</si>
  <si>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</si>
  <si>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</si>
  <si>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</si>
  <si>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</si>
  <si>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</si>
  <si>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</si>
  <si>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</si>
  <si>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</si>
  <si>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</si>
  <si>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</si>
  <si>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</si>
  <si>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</si>
  <si>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</si>
  <si>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</si>
  <si>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</si>
  <si>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</si>
  <si>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</si>
  <si>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</si>
  <si>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</si>
  <si>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</si>
  <si>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</si>
  <si>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</si>
  <si>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</si>
  <si>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</si>
  <si>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</si>
  <si>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</si>
  <si>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</si>
  <si>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</si>
  <si>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</si>
  <si>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</si>
  <si>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</si>
  <si>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</si>
  <si>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</si>
  <si>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</si>
  <si>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</si>
  <si>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</si>
  <si>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</si>
  <si>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</si>
  <si>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</si>
  <si>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</si>
  <si>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</si>
  <si>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</si>
  <si>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</si>
  <si>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</si>
  <si>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</si>
  <si>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</si>
  <si>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</si>
  <si>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</si>
  <si>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</si>
  <si>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</si>
  <si>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</si>
  <si>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</si>
  <si>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</si>
  <si>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</si>
  <si>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</si>
  <si>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</si>
  <si>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</si>
  <si>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</si>
  <si>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</si>
  <si>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</si>
  <si>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</si>
  <si>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</si>
  <si>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</si>
  <si>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</si>
  <si>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</si>
  <si>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</si>
  <si>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</si>
  <si>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</si>
  <si>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</si>
  <si>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</si>
  <si>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</si>
  <si>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</si>
  <si>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</si>
  <si>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</si>
  <si>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</si>
  <si>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</si>
  <si>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</si>
  <si>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</si>
  <si>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</si>
  <si>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</si>
  <si>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</si>
  <si>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</si>
  <si>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</si>
  <si>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</si>
  <si>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</si>
  <si>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</si>
  <si>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</si>
  <si>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</si>
  <si>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</si>
  <si>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</si>
  <si>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</si>
  <si>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</si>
  <si>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</si>
  <si>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</si>
  <si>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</si>
  <si>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</si>
  <si>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</si>
  <si>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</si>
  <si>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</si>
  <si>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</si>
  <si>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</si>
  <si>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</si>
  <si>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</si>
  <si>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</si>
  <si>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</si>
  <si>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</si>
  <si>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</si>
  <si>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</si>
  <si>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</si>
  <si>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</si>
  <si>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</si>
  <si>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</si>
  <si>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</si>
  <si>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</si>
  <si>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</si>
  <si>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</si>
  <si>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</si>
  <si>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</si>
  <si>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</si>
  <si>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</si>
  <si>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</si>
  <si>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</si>
  <si>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</si>
  <si>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</si>
  <si>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</si>
  <si>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</si>
  <si>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</si>
  <si>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</si>
  <si>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</si>
  <si>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</si>
  <si>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</si>
  <si>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</si>
  <si>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</si>
  <si>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</si>
  <si>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</si>
  <si>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</si>
  <si>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</si>
  <si>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</si>
  <si>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</si>
  <si>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</si>
  <si>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</si>
  <si>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</si>
  <si>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</si>
  <si>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</si>
  <si>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</si>
  <si>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</si>
  <si>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</si>
  <si>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</si>
  <si>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</si>
  <si>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</si>
  <si>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</si>
  <si>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</si>
  <si>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</si>
  <si>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</si>
  <si>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</si>
  <si>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</si>
  <si>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</si>
  <si>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</si>
  <si>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</si>
  <si>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</si>
  <si>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</si>
  <si>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</si>
  <si>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</si>
  <si>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</si>
  <si>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</si>
  <si>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</si>
  <si>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</si>
  <si>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</si>
  <si>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</si>
  <si>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</si>
  <si>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</si>
  <si>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</si>
  <si>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</si>
  <si>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</si>
  <si>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</si>
  <si>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</si>
  <si>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</si>
  <si>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</si>
  <si>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</si>
  <si>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</si>
  <si>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</si>
  <si>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</si>
  <si>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</si>
  <si>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</si>
  <si>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</si>
  <si>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</si>
  <si>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</si>
  <si>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</si>
  <si>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</si>
  <si>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</si>
  <si>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</si>
  <si>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</si>
  <si>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</si>
  <si>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</si>
  <si>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</si>
  <si>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</si>
  <si>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</si>
  <si>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</si>
  <si>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</si>
  <si>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</si>
  <si>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</si>
  <si>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</si>
  <si>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</si>
  <si>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</si>
  <si>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</si>
  <si>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</si>
  <si>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</si>
  <si>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</si>
  <si>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</si>
  <si>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</si>
  <si>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</si>
  <si>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</si>
  <si>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</si>
  <si>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</si>
  <si>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</si>
  <si>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</si>
  <si>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</si>
  <si>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</si>
  <si>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</si>
  <si>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</si>
  <si>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</si>
  <si>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</si>
  <si>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</si>
  <si>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</si>
  <si>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</si>
  <si>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</si>
  <si>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</si>
  <si>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</si>
  <si>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</si>
  <si>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</si>
  <si>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</si>
  <si>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</si>
  <si>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</si>
  <si>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</si>
  <si>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</si>
  <si>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</si>
  <si>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</si>
  <si>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</si>
  <si>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</si>
  <si>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</si>
  <si>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</si>
  <si>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</si>
  <si>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</si>
  <si>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</si>
  <si>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</si>
  <si>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</si>
  <si>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</si>
  <si>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</si>
  <si>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</si>
  <si>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</si>
  <si>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</si>
  <si>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</si>
  <si>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</si>
  <si>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</si>
  <si>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</si>
  <si>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</si>
  <si>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</si>
  <si>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</si>
  <si>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</si>
  <si>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</si>
  <si>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</si>
  <si>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</si>
  <si>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</si>
  <si>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</si>
  <si>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</si>
  <si>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</si>
  <si>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</si>
  <si>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</si>
  <si>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</si>
  <si>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</si>
  <si>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</si>
  <si>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</si>
  <si>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</si>
  <si>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</si>
  <si>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</si>
  <si>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</si>
  <si>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</si>
  <si>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</si>
  <si>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</si>
  <si>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</si>
  <si>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</si>
  <si>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</si>
  <si>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</si>
  <si>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</si>
  <si>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</si>
  <si>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</si>
  <si>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</si>
  <si>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</si>
  <si>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</si>
  <si>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</si>
  <si>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</si>
  <si>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</si>
  <si>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</si>
  <si>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</si>
  <si>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</si>
  <si>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</si>
  <si>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</si>
  <si>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</si>
  <si>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</si>
  <si>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</si>
  <si>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</si>
  <si>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</si>
  <si>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</si>
  <si>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</si>
  <si>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</si>
  <si>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</si>
  <si>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</si>
  <si>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</si>
  <si>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</si>
  <si>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</si>
  <si>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</si>
  <si>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</si>
  <si>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</si>
  <si>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</si>
  <si>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</si>
  <si>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</si>
  <si>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</si>
  <si>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</si>
  <si>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</si>
  <si>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</si>
  <si>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</si>
  <si>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</si>
  <si>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</si>
  <si>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</si>
  <si>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</si>
  <si>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</si>
  <si>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</si>
  <si>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</si>
  <si>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</si>
  <si>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</si>
  <si>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</si>
  <si>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</si>
  <si>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</si>
  <si>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</si>
  <si>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</si>
  <si>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</si>
  <si>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</si>
  <si>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</si>
  <si>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</si>
  <si>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</si>
  <si>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</si>
  <si>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</si>
  <si>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</si>
  <si>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</si>
  <si>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</si>
  <si>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</si>
  <si>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</si>
  <si>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</si>
  <si>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</si>
  <si>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</si>
  <si>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</si>
  <si>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</si>
  <si>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</si>
  <si>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</si>
  <si>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</si>
  <si>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</si>
  <si>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</si>
  <si>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</si>
  <si>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</si>
  <si>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</si>
  <si>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</si>
  <si>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</si>
  <si>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</si>
  <si>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</si>
  <si>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</si>
  <si>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</si>
  <si>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</si>
  <si>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</si>
  <si>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</si>
  <si>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</si>
  <si>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</si>
  <si>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</si>
  <si>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</si>
  <si>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</si>
  <si>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</si>
  <si>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</si>
  <si>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</si>
  <si>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</si>
  <si>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</si>
  <si>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</si>
  <si>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</si>
  <si>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</si>
  <si>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</si>
  <si>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</si>
  <si>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</si>
  <si>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</si>
  <si>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</si>
  <si>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</si>
  <si>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</si>
  <si>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</si>
  <si>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</si>
  <si>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</si>
  <si>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</si>
  <si>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</si>
  <si>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</si>
  <si>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</si>
  <si>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</si>
  <si>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</si>
  <si>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</si>
  <si>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</si>
  <si>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</si>
  <si>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</si>
  <si>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</si>
  <si>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</si>
  <si>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</si>
  <si>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</si>
  <si>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</si>
  <si>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</si>
  <si>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</si>
  <si>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</si>
  <si>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</si>
  <si>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</si>
  <si>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</si>
  <si>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</si>
  <si>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</si>
  <si>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</si>
  <si>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</si>
  <si>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</si>
  <si>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</si>
  <si>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</si>
  <si>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</si>
  <si>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</si>
  <si>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</si>
  <si>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</si>
  <si>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</si>
  <si>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</si>
  <si>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</si>
  <si>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</si>
  <si>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</si>
  <si>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</si>
  <si>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</si>
  <si>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</si>
  <si>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</si>
  <si>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</si>
  <si>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</si>
  <si>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</si>
  <si>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</si>
  <si>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</si>
  <si>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</si>
  <si>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</si>
  <si>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</si>
  <si>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</si>
  <si>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</si>
  <si>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</si>
  <si>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</si>
  <si>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</si>
  <si>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</si>
  <si>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</si>
  <si>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</si>
  <si>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</si>
  <si>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</si>
  <si>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</si>
  <si>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</si>
  <si>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</si>
  <si>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</si>
  <si>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</si>
  <si>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</si>
  <si>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</si>
  <si>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</si>
  <si>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</si>
  <si>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</si>
  <si>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</si>
  <si>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</si>
  <si>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</si>
  <si>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</si>
  <si>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</si>
  <si>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</si>
  <si>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</si>
  <si>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</si>
  <si>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</si>
  <si>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</si>
  <si>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</si>
  <si>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</si>
  <si>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</si>
  <si>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</si>
  <si>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</si>
  <si>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</si>
  <si>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</si>
  <si>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</si>
  <si>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</si>
  <si>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</si>
  <si>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</si>
  <si>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</si>
  <si>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</si>
  <si>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</si>
  <si>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</si>
  <si>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</si>
  <si>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</si>
  <si>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</si>
  <si>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</si>
  <si>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</si>
  <si>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</si>
  <si>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</si>
  <si>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</si>
  <si>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</si>
  <si>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</si>
  <si>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</si>
  <si>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</si>
  <si>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</si>
  <si>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</si>
  <si>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</si>
  <si>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</si>
  <si>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</si>
  <si>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</si>
  <si>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</si>
  <si>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</si>
  <si>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</si>
  <si>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</si>
  <si>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</si>
  <si>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</si>
  <si>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</si>
  <si>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</si>
  <si>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</si>
  <si>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</si>
  <si>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</si>
  <si>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</si>
  <si>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</si>
  <si>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</si>
  <si>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</si>
  <si>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</si>
  <si>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</si>
  <si>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</si>
  <si>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</si>
  <si>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</si>
  <si>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</si>
  <si>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</si>
  <si>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</si>
  <si>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</si>
  <si>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</si>
  <si>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</si>
  <si>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</si>
  <si>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</si>
  <si>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</si>
  <si>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</si>
  <si>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</si>
  <si>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</si>
  <si>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</si>
  <si>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</si>
  <si>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</si>
  <si>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</si>
  <si>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</si>
  <si>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</si>
  <si>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</si>
  <si>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</si>
  <si>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</si>
  <si>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</si>
  <si>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</si>
  <si>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</si>
  <si>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</si>
  <si>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</si>
  <si>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</si>
  <si>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</si>
  <si>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</si>
  <si>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</si>
  <si>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</si>
  <si>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</si>
  <si>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</si>
  <si>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</si>
  <si>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</si>
  <si>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</si>
  <si>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</si>
  <si>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</si>
  <si>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</si>
  <si>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</si>
  <si>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</si>
  <si>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</si>
  <si>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</si>
  <si>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</si>
  <si>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</si>
  <si>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</si>
  <si>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</si>
  <si>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</si>
  <si>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</si>
  <si>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</si>
  <si>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</si>
  <si>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</si>
  <si>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</si>
  <si>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</si>
  <si>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</si>
  <si>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</si>
  <si>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</si>
  <si>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</si>
  <si>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</si>
  <si>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</si>
  <si>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</si>
  <si>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</si>
  <si>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</si>
  <si>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</si>
  <si>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</si>
  <si>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</si>
  <si>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</si>
  <si>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</si>
  <si>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</si>
  <si>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</si>
  <si>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</si>
  <si>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</si>
  <si>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</si>
  <si>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</si>
  <si>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</si>
  <si>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</si>
  <si>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</si>
  <si>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</si>
  <si>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</si>
  <si>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</si>
  <si>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</si>
  <si>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</si>
  <si>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</si>
  <si>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</si>
  <si>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</si>
  <si>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</si>
  <si>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</si>
  <si>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</si>
  <si>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</si>
  <si>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</si>
  <si>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</si>
  <si>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</si>
  <si>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</si>
  <si>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</si>
  <si>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</si>
  <si>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</si>
  <si>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</si>
  <si>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</si>
  <si>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</si>
  <si>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</si>
  <si>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</si>
  <si>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</si>
  <si>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</si>
  <si>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</si>
  <si>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</si>
  <si>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</si>
  <si>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</si>
  <si>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</si>
  <si>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</si>
  <si>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</si>
  <si>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</si>
  <si>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</si>
  <si>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</si>
  <si>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</si>
  <si>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</si>
  <si>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</si>
  <si>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</si>
  <si>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</si>
  <si>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</si>
  <si>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</si>
  <si>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</si>
  <si>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</si>
  <si>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</si>
  <si>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</si>
  <si>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</si>
  <si>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</si>
  <si>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</si>
  <si>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</si>
  <si>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</si>
  <si>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</si>
  <si>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</si>
  <si>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</si>
  <si>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</si>
  <si>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</si>
  <si>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</si>
  <si>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</si>
  <si>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</si>
  <si>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</si>
  <si>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</si>
  <si>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</si>
  <si>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</si>
  <si>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</si>
  <si>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</si>
  <si>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</si>
  <si>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</si>
  <si>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</si>
  <si>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</si>
  <si>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</si>
  <si>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</si>
  <si>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</si>
  <si>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</si>
  <si>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</si>
  <si>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</si>
  <si>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</si>
  <si>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</si>
  <si>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</si>
  <si>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</si>
  <si>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</si>
  <si>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</si>
  <si>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</si>
  <si>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</si>
  <si>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</si>
  <si>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</si>
  <si>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</si>
  <si>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</si>
  <si>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</si>
  <si>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</si>
  <si>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</si>
  <si>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</si>
  <si>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</si>
  <si>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</si>
  <si>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</si>
  <si>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</si>
  <si>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</si>
  <si>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</si>
  <si>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</si>
  <si>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</si>
  <si>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</si>
  <si>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</si>
  <si>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</si>
  <si>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</si>
  <si>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</si>
  <si>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</si>
  <si>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</si>
  <si>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</si>
  <si>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</si>
  <si>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</si>
  <si>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</si>
  <si>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</si>
  <si>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</si>
  <si>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</si>
  <si>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</si>
  <si>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</si>
  <si>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</si>
  <si>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</si>
  <si>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</si>
  <si>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</si>
  <si>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</si>
  <si>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</si>
  <si>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</si>
  <si>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</si>
  <si>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</si>
  <si>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</si>
  <si>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</si>
  <si>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</si>
  <si>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</si>
  <si>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</si>
  <si>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</si>
  <si>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</si>
  <si>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</si>
  <si>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</si>
  <si>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</si>
  <si>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</si>
  <si>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</si>
  <si>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</si>
  <si>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</si>
  <si>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</si>
  <si>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</si>
  <si>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</si>
  <si>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</si>
  <si>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</si>
  <si>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</si>
  <si>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</si>
  <si>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</si>
  <si>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</si>
  <si>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</si>
  <si>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</si>
  <si>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</si>
  <si>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</si>
  <si>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</si>
  <si>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</si>
  <si>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</si>
  <si>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</si>
  <si>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</si>
  <si>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</si>
  <si>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</si>
  <si>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</si>
  <si>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</si>
  <si>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</si>
  <si>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</si>
  <si>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</si>
  <si>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</si>
  <si>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</si>
  <si>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</si>
  <si>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</si>
  <si>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</si>
  <si>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</si>
  <si>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</si>
  <si>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</si>
  <si>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</si>
  <si>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</si>
  <si>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</si>
  <si>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</si>
  <si>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</si>
  <si>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</si>
  <si>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</si>
  <si>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</si>
  <si>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</si>
  <si>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</si>
  <si>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</si>
  <si>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</si>
  <si>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</si>
  <si>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</si>
  <si>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</si>
  <si>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</si>
  <si>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</si>
  <si>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</si>
  <si>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</si>
  <si>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</si>
  <si>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</si>
  <si>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</si>
  <si>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</si>
  <si>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</si>
  <si>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</si>
  <si>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</si>
  <si>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</si>
  <si>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</si>
  <si>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</si>
  <si>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</si>
  <si>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</si>
  <si>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</si>
  <si>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</si>
  <si>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</si>
  <si>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</si>
  <si>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</si>
  <si>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</si>
  <si>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</si>
  <si>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</si>
  <si>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</si>
  <si>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</si>
  <si>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</si>
  <si>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</si>
  <si>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</si>
  <si>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</si>
  <si>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</si>
  <si>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</si>
  <si>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</si>
  <si>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</si>
  <si>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</si>
  <si>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</si>
  <si>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</si>
  <si>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</si>
  <si>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</si>
  <si>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</si>
  <si>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</si>
  <si>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</si>
  <si>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</si>
  <si>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</si>
  <si>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</si>
  <si>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</si>
  <si>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</si>
  <si>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</si>
  <si>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</si>
  <si>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</si>
  <si>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</si>
  <si>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</si>
  <si>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</si>
  <si>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</si>
  <si>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</si>
  <si>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</si>
  <si>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</si>
  <si>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</si>
  <si>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</si>
  <si>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</si>
  <si>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</si>
  <si>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</si>
  <si>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</si>
  <si>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</si>
  <si>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</si>
  <si>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</si>
  <si>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</si>
  <si>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</si>
  <si>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</si>
  <si>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</si>
  <si>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</si>
  <si>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</si>
  <si>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</si>
  <si>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</si>
  <si>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</si>
  <si>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</si>
  <si>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</si>
  <si>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</si>
  <si>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</si>
  <si>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</si>
  <si>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</si>
  <si>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</si>
  <si>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</si>
  <si>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</si>
  <si>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</si>
  <si>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</si>
  <si>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</si>
  <si>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</si>
  <si>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</si>
  <si>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</si>
  <si>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</si>
  <si>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</si>
  <si>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</si>
  <si>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</si>
  <si>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</si>
  <si>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</si>
  <si>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</si>
  <si>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</si>
  <si>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</si>
  <si>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</si>
  <si>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</si>
  <si>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</si>
  <si>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</si>
  <si>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</si>
  <si>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</si>
  <si>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</si>
  <si>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</si>
  <si>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</si>
  <si>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</si>
  <si>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</si>
  <si>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</si>
  <si>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</si>
  <si>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</si>
  <si>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</si>
  <si>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</si>
  <si>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</si>
  <si>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</si>
  <si>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</si>
  <si>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</si>
  <si>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</si>
  <si>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</si>
  <si>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</si>
  <si>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</si>
  <si>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</si>
  <si>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</si>
  <si>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</si>
  <si>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</si>
  <si>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</si>
  <si>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</si>
  <si>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</si>
  <si>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</si>
  <si>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</si>
  <si>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</si>
  <si>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</si>
  <si>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</si>
  <si>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</si>
  <si>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</si>
  <si>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</si>
  <si>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</si>
  <si>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</si>
  <si>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</si>
  <si>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</si>
  <si>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</si>
  <si>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</si>
  <si>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</si>
  <si>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</si>
  <si>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</si>
  <si>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</si>
  <si>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</si>
  <si>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</si>
  <si>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</si>
  <si>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</si>
  <si>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</si>
  <si>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</si>
  <si>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</si>
  <si>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</si>
  <si>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</si>
  <si>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</si>
  <si>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</si>
  <si>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</si>
  <si>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</si>
  <si>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</si>
  <si>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</si>
  <si>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</si>
  <si>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</si>
  <si>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</si>
  <si>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</si>
  <si>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</si>
  <si>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</si>
  <si>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</si>
  <si>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</si>
  <si>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</si>
  <si>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</si>
  <si>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</si>
  <si>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</si>
  <si>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</si>
  <si>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</si>
  <si>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</si>
  <si>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</si>
  <si>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</si>
  <si>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</si>
  <si>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</si>
  <si>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</si>
  <si>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</si>
  <si>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</si>
  <si>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</si>
  <si>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</si>
  <si>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</si>
  <si>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</si>
  <si>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</si>
  <si>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</si>
  <si>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</si>
  <si>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</si>
  <si>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</si>
  <si>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</si>
  <si>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</si>
  <si>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</si>
  <si>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</si>
  <si>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</si>
  <si>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</si>
  <si>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</si>
  <si>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</si>
  <si>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</si>
  <si>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</si>
  <si>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</si>
  <si>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</si>
  <si>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</si>
  <si>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</si>
  <si>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</si>
  <si>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</si>
  <si>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</si>
  <si>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</si>
  <si>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</si>
  <si>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</si>
  <si>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</si>
  <si>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</si>
  <si>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</si>
  <si>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</si>
  <si>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</si>
  <si>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</si>
  <si>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</si>
  <si>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</si>
  <si>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</si>
  <si>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</si>
  <si>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</si>
  <si>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</si>
  <si>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</si>
  <si>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</si>
  <si>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</si>
  <si>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</si>
  <si>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</si>
  <si>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</si>
  <si>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</si>
  <si>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</si>
  <si>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</si>
  <si>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</si>
  <si>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</si>
  <si>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</si>
  <si>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</si>
  <si>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</si>
  <si>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</si>
  <si>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</si>
  <si>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</si>
  <si>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</si>
  <si>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</si>
  <si>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</si>
  <si>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</si>
  <si>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</si>
  <si>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</si>
  <si>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</si>
  <si>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</si>
  <si>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</si>
  <si>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</si>
  <si>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</si>
  <si>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</si>
  <si>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</si>
  <si>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</si>
  <si>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</si>
  <si>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</si>
  <si>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</si>
  <si>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</si>
  <si>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</si>
  <si>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</si>
  <si>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</si>
  <si>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</si>
  <si>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</si>
  <si>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</si>
  <si>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</si>
  <si>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</si>
  <si>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</si>
  <si>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</si>
  <si>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</si>
  <si>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</si>
  <si>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</si>
  <si>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</si>
  <si>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</si>
  <si>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</si>
  <si>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</si>
  <si>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</si>
  <si>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</si>
  <si>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</si>
  <si>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</si>
  <si>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</si>
  <si>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</si>
  <si>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</si>
  <si>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</si>
  <si>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</si>
  <si>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</si>
  <si>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</si>
  <si>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</si>
  <si>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</si>
  <si>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</si>
  <si>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</si>
  <si>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</si>
  <si>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</si>
  <si>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</si>
  <si>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</si>
  <si>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</si>
  <si>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</si>
  <si>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</si>
  <si>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</si>
  <si>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</si>
  <si>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</si>
  <si>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</si>
  <si>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</si>
  <si>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</si>
  <si>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</si>
  <si>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</si>
  <si>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</si>
  <si>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</si>
  <si>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</si>
  <si>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</si>
  <si>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</si>
  <si>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</si>
  <si>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</si>
  <si>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</si>
  <si>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</si>
  <si>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</si>
  <si>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</si>
  <si>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</si>
  <si>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</si>
  <si>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</si>
  <si>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</si>
  <si>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</si>
  <si>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</si>
  <si>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</si>
  <si>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</si>
  <si>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</si>
  <si>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</si>
  <si>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</si>
  <si>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</si>
  <si>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</si>
  <si>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</si>
  <si>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</si>
  <si>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</si>
  <si>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</si>
  <si>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</si>
  <si>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</si>
  <si>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</si>
  <si>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</si>
  <si>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</si>
  <si>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</si>
  <si>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</si>
  <si>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</si>
  <si>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</si>
  <si>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</si>
  <si>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</si>
  <si>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</si>
  <si>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</si>
  <si>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</si>
  <si>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</si>
  <si>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</si>
  <si>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</si>
  <si>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</si>
  <si>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</si>
  <si>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</si>
  <si>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</si>
  <si>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</si>
  <si>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</si>
  <si>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</si>
  <si>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</si>
  <si>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</si>
  <si>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</si>
  <si>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</si>
  <si>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</si>
  <si>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</si>
  <si>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</si>
  <si>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</si>
  <si>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</si>
  <si>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</si>
  <si>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</si>
  <si>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</si>
  <si>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</si>
  <si>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</si>
  <si>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</si>
  <si>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</si>
  <si>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</si>
  <si>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</si>
  <si>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</si>
  <si>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</si>
  <si>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</si>
  <si>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</si>
  <si>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</si>
  <si>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</si>
  <si>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</si>
  <si>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</si>
  <si>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</si>
  <si>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</si>
  <si>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</si>
  <si>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</si>
  <si>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</si>
  <si>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</si>
  <si>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</si>
  <si>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</si>
  <si>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</si>
  <si>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</si>
  <si>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</si>
  <si>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</si>
  <si>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</si>
  <si>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</si>
  <si>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</si>
  <si>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</si>
  <si>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</si>
  <si>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</si>
  <si>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</si>
  <si>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</si>
  <si>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</si>
  <si>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</si>
  <si>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</si>
  <si>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</si>
  <si>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</si>
  <si>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</si>
  <si>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</si>
  <si>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</si>
  <si>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</si>
  <si>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</si>
  <si>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</si>
  <si>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</si>
  <si>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</si>
  <si>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</si>
  <si>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</si>
  <si>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</si>
  <si>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</si>
  <si>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</si>
  <si>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</si>
  <si>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</si>
  <si>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</si>
  <si>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</si>
  <si>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</si>
  <si>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</si>
  <si>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</si>
  <si>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</si>
  <si>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</si>
  <si>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</si>
  <si>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</si>
  <si>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</si>
  <si>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</si>
  <si>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</si>
  <si>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</si>
  <si>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</si>
  <si>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</si>
  <si>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</si>
  <si>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</si>
  <si>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</si>
  <si>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</si>
  <si>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</si>
  <si>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</si>
  <si>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</si>
  <si>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</si>
  <si>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</si>
  <si>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</si>
  <si>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</si>
  <si>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</si>
  <si>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</si>
  <si>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</si>
  <si>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</si>
  <si>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</si>
  <si>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</si>
  <si>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</si>
  <si>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</si>
  <si>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</si>
  <si>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</si>
  <si>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</si>
  <si>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</si>
  <si>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</si>
  <si>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</si>
  <si>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</si>
  <si>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</si>
  <si>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</si>
  <si>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</si>
  <si>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</si>
  <si>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</si>
  <si>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</si>
  <si>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</si>
  <si>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</si>
  <si>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</si>
  <si>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</si>
  <si>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</si>
  <si>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</si>
  <si>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</si>
  <si>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</si>
  <si>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</si>
  <si>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</si>
  <si>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</si>
  <si>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</si>
  <si>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</si>
  <si>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</si>
  <si>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</si>
  <si>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</si>
  <si>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</si>
  <si>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</si>
  <si>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</si>
  <si>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</si>
  <si>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</si>
  <si>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</si>
  <si>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</si>
  <si>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</si>
  <si>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</si>
  <si>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</si>
  <si>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</si>
  <si>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</si>
  <si>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</si>
  <si>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</si>
  <si>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</si>
  <si>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</si>
  <si>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</si>
  <si>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</si>
  <si>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</si>
  <si>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</si>
  <si>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</si>
  <si>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</si>
  <si>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</si>
  <si>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</si>
  <si>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</si>
  <si>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</si>
  <si>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</si>
  <si>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</si>
  <si>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</si>
  <si>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</si>
  <si>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</si>
  <si>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</si>
  <si>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</si>
  <si>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</si>
  <si>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</si>
  <si>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</si>
  <si>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</si>
  <si>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</si>
  <si>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</si>
  <si>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</si>
  <si>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</si>
  <si>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</si>
  <si>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</si>
  <si>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</si>
  <si>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</si>
  <si>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</si>
  <si>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</si>
  <si>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</si>
  <si>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</si>
  <si>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</si>
  <si>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</si>
  <si>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</si>
  <si>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</si>
  <si>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</si>
  <si>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</si>
  <si>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</si>
  <si>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</si>
  <si>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</si>
  <si>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</si>
  <si>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</si>
  <si>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</si>
  <si>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</si>
  <si>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</si>
  <si>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</si>
  <si>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</si>
  <si>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</si>
  <si>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</si>
  <si>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</si>
  <si>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</si>
  <si>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</si>
  <si>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</si>
  <si>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</si>
  <si>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</si>
  <si>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</si>
  <si>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</si>
  <si>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</si>
  <si>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</si>
  <si>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</si>
  <si>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</si>
  <si>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</si>
  <si>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</si>
  <si>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</si>
  <si>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</si>
  <si>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</si>
  <si>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</si>
  <si>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</si>
  <si>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</si>
  <si>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</si>
  <si>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</si>
  <si>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</si>
  <si>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</si>
  <si>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</si>
  <si>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</si>
  <si>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</si>
  <si>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</si>
  <si>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</si>
  <si>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</si>
  <si>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</si>
  <si>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</si>
  <si>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</si>
  <si>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</si>
  <si>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</si>
  <si>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</si>
  <si>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</si>
  <si>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</si>
  <si>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</si>
  <si>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</si>
  <si>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</si>
  <si>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</si>
  <si>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</si>
  <si>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</si>
  <si>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</si>
  <si>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</si>
  <si>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</si>
  <si>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</si>
  <si>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</si>
  <si>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</si>
  <si>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</si>
  <si>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</si>
  <si>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</si>
  <si>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</si>
  <si>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</si>
  <si>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</si>
  <si>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</si>
  <si>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</si>
  <si>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</si>
  <si>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</si>
  <si>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</si>
  <si>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</si>
  <si>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</si>
  <si>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</si>
  <si>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</si>
  <si>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</si>
  <si>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</si>
  <si>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</si>
  <si>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</si>
  <si>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</si>
  <si>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</si>
  <si>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</si>
  <si>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</si>
  <si>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</si>
  <si>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</si>
  <si>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</si>
  <si>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</si>
  <si>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</si>
  <si>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</si>
  <si>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</si>
  <si>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</si>
  <si>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</si>
  <si>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</si>
  <si>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</si>
  <si>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</si>
  <si>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</si>
  <si>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</si>
  <si>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</si>
  <si>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</si>
  <si>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</si>
  <si>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</si>
  <si>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</si>
  <si>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</si>
  <si>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</si>
  <si>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</si>
  <si>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</si>
  <si>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</si>
  <si>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</si>
  <si>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</si>
  <si>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</si>
  <si>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</si>
  <si>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</si>
  <si>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</si>
  <si>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</si>
  <si>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</si>
  <si>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</si>
  <si>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</si>
  <si>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</si>
  <si>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</si>
  <si>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</si>
  <si>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</si>
  <si>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</si>
  <si>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</si>
  <si>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</si>
  <si>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</si>
  <si>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</si>
  <si>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</si>
  <si>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</si>
  <si>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</si>
  <si>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</si>
  <si>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</si>
  <si>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</si>
  <si>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</si>
  <si>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</si>
  <si>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</si>
  <si>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</si>
  <si>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</si>
  <si>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</si>
  <si>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</si>
  <si>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</si>
  <si>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</si>
  <si>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</si>
  <si>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</si>
  <si>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</si>
  <si>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</si>
  <si>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</si>
  <si>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</si>
  <si>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</si>
  <si>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</si>
  <si>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</si>
  <si>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</si>
  <si>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</si>
  <si>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</si>
  <si>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</si>
  <si>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</si>
  <si>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</si>
  <si>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</si>
  <si>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</si>
  <si>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</si>
  <si>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</si>
  <si>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</si>
  <si>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</si>
  <si>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</si>
  <si>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</si>
  <si>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</si>
  <si>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</si>
  <si>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</si>
  <si>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</si>
  <si>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</si>
  <si>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</si>
  <si>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</si>
  <si>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</si>
  <si>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</si>
  <si>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</si>
  <si>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</si>
  <si>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</si>
  <si>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</si>
  <si>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</si>
  <si>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</si>
  <si>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</si>
  <si>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</si>
  <si>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</si>
  <si>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</si>
  <si>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</si>
  <si>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</si>
  <si>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</si>
  <si>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</si>
  <si>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</si>
  <si>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</si>
  <si>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</si>
  <si>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</si>
  <si>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</si>
  <si>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</si>
  <si>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</si>
  <si>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</si>
  <si>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</si>
  <si>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</si>
  <si>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</si>
  <si>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</si>
  <si>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</si>
  <si>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</si>
  <si>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</si>
  <si>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</si>
  <si>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</si>
  <si>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</si>
  <si>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</si>
  <si>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</si>
  <si>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</si>
  <si>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</si>
  <si>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</si>
  <si>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</si>
  <si>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</si>
  <si>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</si>
  <si>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</si>
  <si>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</si>
  <si>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</si>
  <si>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</si>
  <si>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</si>
  <si>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</si>
  <si>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</si>
  <si>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</si>
  <si>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</si>
  <si>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</si>
  <si>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</si>
  <si>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</si>
  <si>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</si>
  <si>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</si>
  <si>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</si>
  <si>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</si>
  <si>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</si>
  <si>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</si>
  <si>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</si>
  <si>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</si>
  <si>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</si>
  <si>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</si>
  <si>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</si>
  <si>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</si>
  <si>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</si>
  <si>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</si>
  <si>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</si>
  <si>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</si>
  <si>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</si>
  <si>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</si>
  <si>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</si>
  <si>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</si>
  <si>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</si>
  <si>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</si>
  <si>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</si>
  <si>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</si>
  <si>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</si>
  <si>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</si>
  <si>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</si>
  <si>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</si>
  <si>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</si>
  <si>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</si>
  <si>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</si>
  <si>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</si>
  <si>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</si>
  <si>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</si>
  <si>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</si>
  <si>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</si>
  <si>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</si>
  <si>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</si>
  <si>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</si>
  <si>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</si>
  <si>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</si>
  <si>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</si>
  <si>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</si>
  <si>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</si>
  <si>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</si>
  <si>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</si>
  <si>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</si>
  <si>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</si>
  <si>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</si>
  <si>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</si>
  <si>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</si>
  <si>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</si>
  <si>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</si>
  <si>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</si>
  <si>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</si>
  <si>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</si>
  <si>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</si>
  <si>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</si>
  <si>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</si>
  <si>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</si>
  <si>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</si>
  <si>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</si>
  <si>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</si>
  <si>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</si>
  <si>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</si>
  <si>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</si>
  <si>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</si>
  <si>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</si>
  <si>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</si>
  <si>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</si>
  <si>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</si>
  <si>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</si>
  <si>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</si>
  <si>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</si>
  <si>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</si>
  <si>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</si>
  <si>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</si>
  <si>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</si>
  <si>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</si>
  <si>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</si>
  <si>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</si>
  <si>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</si>
  <si>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</si>
  <si>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</si>
  <si>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</si>
  <si>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</si>
  <si>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</si>
  <si>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</si>
  <si>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</si>
  <si>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</si>
  <si>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</si>
  <si>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</si>
  <si>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</si>
  <si>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</si>
  <si>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</si>
  <si>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</si>
  <si>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</si>
  <si>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</si>
  <si>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</si>
  <si>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</si>
  <si>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</si>
  <si>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</si>
  <si>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</si>
  <si>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</si>
  <si>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</si>
  <si>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</si>
  <si>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</si>
  <si>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</si>
  <si>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</si>
  <si>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</si>
  <si>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</si>
  <si>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</si>
  <si>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</si>
  <si>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</si>
  <si>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</si>
  <si>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</si>
  <si>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</si>
  <si>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</si>
  <si>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</si>
  <si>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</si>
  <si>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</si>
  <si>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</si>
  <si>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</si>
  <si>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</si>
  <si>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</si>
  <si>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</si>
  <si>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</si>
  <si>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</si>
  <si>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</si>
  <si>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</si>
  <si>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</si>
  <si>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</si>
  <si>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</si>
  <si>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</si>
  <si>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</si>
  <si>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</si>
  <si>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</si>
  <si>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</si>
  <si>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</si>
  <si>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</si>
  <si>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</si>
  <si>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</si>
  <si>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</si>
  <si>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</si>
  <si>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</si>
  <si>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</si>
  <si>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</si>
  <si>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</si>
  <si>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</si>
  <si>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</si>
  <si>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</si>
  <si>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</si>
  <si>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</si>
  <si>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</si>
  <si>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</si>
  <si>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</si>
  <si>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</si>
  <si>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</si>
  <si>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</si>
  <si>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</si>
  <si>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</si>
  <si>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</si>
  <si>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</si>
  <si>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</si>
  <si>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</si>
  <si>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</si>
  <si>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</si>
  <si>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</si>
  <si>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</si>
  <si>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</si>
  <si>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</si>
  <si>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</si>
  <si>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</si>
  <si>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</si>
  <si>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</si>
  <si>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</si>
  <si>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</si>
  <si>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</si>
  <si>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</si>
  <si>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</si>
  <si>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</si>
  <si>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</si>
  <si>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</si>
  <si>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</si>
  <si>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</si>
  <si>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</si>
  <si>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</si>
  <si>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</si>
  <si>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</si>
  <si>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</si>
  <si>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</si>
  <si>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</si>
  <si>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</si>
  <si>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</si>
  <si>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</si>
  <si>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</si>
  <si>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</si>
  <si>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</si>
  <si>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</si>
  <si>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</si>
  <si>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</si>
  <si>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</si>
  <si>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</si>
  <si>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</si>
  <si>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</si>
  <si>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</si>
  <si>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</si>
  <si>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</si>
  <si>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</si>
  <si>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</si>
  <si>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</si>
  <si>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</si>
  <si>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</si>
  <si>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</si>
  <si>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</si>
  <si>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</si>
  <si>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</si>
  <si>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</si>
  <si>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</si>
  <si>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</si>
  <si>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</si>
  <si>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</si>
  <si>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</si>
  <si>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</si>
  <si>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</si>
  <si>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</si>
  <si>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</si>
  <si>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</si>
  <si>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</si>
  <si>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</si>
  <si>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</si>
  <si>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</si>
  <si>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</si>
  <si>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</si>
  <si>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</si>
  <si>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</si>
  <si>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</si>
  <si>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</si>
  <si>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</si>
  <si>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</si>
  <si>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</si>
  <si>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</si>
  <si>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</si>
  <si>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</si>
  <si>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</si>
  <si>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</si>
  <si>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</si>
  <si>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</si>
  <si>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</si>
  <si>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</si>
  <si>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</si>
  <si>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</si>
  <si>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</si>
  <si>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</si>
  <si>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</si>
  <si>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</si>
  <si>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</si>
  <si>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</si>
  <si>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</si>
  <si>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</si>
  <si>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</si>
  <si>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</si>
  <si>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</si>
  <si>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</si>
  <si>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</si>
  <si>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</si>
  <si>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</si>
  <si>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</si>
  <si>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</si>
  <si>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</si>
  <si>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</si>
  <si>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</si>
  <si>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</si>
  <si>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</si>
  <si>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</si>
  <si>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</si>
  <si>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</si>
  <si>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</si>
  <si>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</si>
  <si>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</si>
  <si>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</si>
  <si>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</si>
  <si>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</si>
  <si>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</si>
  <si>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</si>
  <si>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</si>
  <si>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</si>
  <si>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</si>
  <si>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</si>
  <si>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</si>
  <si>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</si>
  <si>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</si>
  <si>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</si>
  <si>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</si>
  <si>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</si>
  <si>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</si>
  <si>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</si>
  <si>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</si>
  <si>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</si>
  <si>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</si>
  <si>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</si>
  <si>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</si>
  <si>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</si>
  <si>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</si>
  <si>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</si>
  <si>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</si>
  <si>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</si>
  <si>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</si>
  <si>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</si>
  <si>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</si>
  <si>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</si>
  <si>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</si>
  <si>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</si>
  <si>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</si>
  <si>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</si>
  <si>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</si>
  <si>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</si>
  <si>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</si>
  <si>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</si>
  <si>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</si>
  <si>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</si>
  <si>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</si>
  <si>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</si>
  <si>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</si>
  <si>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</si>
  <si>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</si>
  <si>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</si>
  <si>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</si>
  <si>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</si>
  <si>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</si>
  <si>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</si>
  <si>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</si>
  <si>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</si>
  <si>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</si>
  <si>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</si>
  <si>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</si>
  <si>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</si>
  <si>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</si>
  <si>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</si>
  <si>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</si>
  <si>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</si>
  <si>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</si>
  <si>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</si>
  <si>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</si>
  <si>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</si>
  <si>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</si>
  <si>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</si>
  <si>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</si>
  <si>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</si>
  <si>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</si>
  <si>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</si>
  <si>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</si>
  <si>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</si>
  <si>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</si>
  <si>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</si>
  <si>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</si>
  <si>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</si>
  <si>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</si>
  <si>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</si>
  <si>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</si>
  <si>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</si>
  <si>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</si>
  <si>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</si>
  <si>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</si>
  <si>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</si>
  <si>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</si>
  <si>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</si>
  <si>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</si>
  <si>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</si>
  <si>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</si>
  <si>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</si>
  <si>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</si>
  <si>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</si>
  <si>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</si>
  <si>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</si>
  <si>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</si>
  <si>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</si>
  <si>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</si>
  <si>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</si>
  <si>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</si>
  <si>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</si>
  <si>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</si>
  <si>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</si>
  <si>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</si>
  <si>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</si>
  <si>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</si>
  <si>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</si>
  <si>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</si>
  <si>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</si>
  <si>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</si>
  <si>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</si>
  <si>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</si>
  <si>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</si>
  <si>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</si>
  <si>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</si>
  <si>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</si>
  <si>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</si>
  <si>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</si>
  <si>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</si>
  <si>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</si>
  <si>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</si>
  <si>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</si>
  <si>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</si>
  <si>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</si>
  <si>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</si>
  <si>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</si>
  <si>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</si>
  <si>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</si>
  <si>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</si>
  <si>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</si>
  <si>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</si>
  <si>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</si>
  <si>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</si>
  <si>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</si>
  <si>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</si>
  <si>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</si>
  <si>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</si>
  <si>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</si>
  <si>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</si>
  <si>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</si>
  <si>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</si>
  <si>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</si>
  <si>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</si>
  <si>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</si>
  <si>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</si>
  <si>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</si>
  <si>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</si>
  <si>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</si>
  <si>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</si>
  <si>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</si>
  <si>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</si>
  <si>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</si>
  <si>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</si>
  <si>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</si>
  <si>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</si>
  <si>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</si>
  <si>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</si>
  <si>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</si>
  <si>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</si>
  <si>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</si>
  <si>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</si>
  <si>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</si>
  <si>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</si>
  <si>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</si>
  <si>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</si>
  <si>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</si>
  <si>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</si>
  <si>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</si>
  <si>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</si>
  <si>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</si>
  <si>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</si>
  <si>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</si>
  <si>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</si>
  <si>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</si>
  <si>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</si>
  <si>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</si>
  <si>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</si>
  <si>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</si>
  <si>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</si>
  <si>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</si>
  <si>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</si>
  <si>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</si>
  <si>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</si>
  <si>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</si>
  <si>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</si>
  <si>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</si>
  <si>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</si>
  <si>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</si>
  <si>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</si>
  <si>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</si>
  <si>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</si>
  <si>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</si>
  <si>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</si>
  <si>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</si>
  <si>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</si>
  <si>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</si>
  <si>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</si>
  <si>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</si>
  <si>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</si>
  <si>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</si>
  <si>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</si>
  <si>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</si>
  <si>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</si>
  <si>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</si>
  <si>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</si>
  <si>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</si>
  <si>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</si>
  <si>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</si>
  <si>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</si>
  <si>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</si>
  <si>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</si>
  <si>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</si>
  <si>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</si>
  <si>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</si>
  <si>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</si>
  <si>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</si>
  <si>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</si>
  <si>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</si>
  <si>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</si>
  <si>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</si>
  <si>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</si>
  <si>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</si>
  <si>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</si>
  <si>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</si>
  <si>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</si>
  <si>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</si>
  <si>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</si>
  <si>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</si>
  <si>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</si>
  <si>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</si>
  <si>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</si>
  <si>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</si>
  <si>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</si>
  <si>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</si>
  <si>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</si>
  <si>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</si>
  <si>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</si>
  <si>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</si>
  <si>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</si>
  <si>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</si>
  <si>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</si>
  <si>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</si>
  <si>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</si>
  <si>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</si>
  <si>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</si>
  <si>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</si>
  <si>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</si>
  <si>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</si>
  <si>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</si>
  <si>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</si>
  <si>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</si>
  <si>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</si>
  <si>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</si>
  <si>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</si>
  <si>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</si>
  <si>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</si>
  <si>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</si>
  <si>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</si>
  <si>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</si>
  <si>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</si>
  <si>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</si>
  <si>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</si>
  <si>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</si>
  <si>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</si>
  <si>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</si>
  <si>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</si>
  <si>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</si>
  <si>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</si>
  <si>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</si>
  <si>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</si>
  <si>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</si>
  <si>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</si>
  <si>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</si>
  <si>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</si>
  <si>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</si>
  <si>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</si>
  <si>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</si>
  <si>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</si>
  <si>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</si>
  <si>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</si>
  <si>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</si>
  <si>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</si>
  <si>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</si>
  <si>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</si>
  <si>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</si>
  <si>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</si>
  <si>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</si>
  <si>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</si>
  <si>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</si>
  <si>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</si>
  <si>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</si>
  <si>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</si>
  <si>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</si>
  <si>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</si>
  <si>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</si>
  <si>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</si>
  <si>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</si>
  <si>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</si>
  <si>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</si>
  <si>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</si>
  <si>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</si>
  <si>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</si>
  <si>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</si>
  <si>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</si>
  <si>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</si>
  <si>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</si>
  <si>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</si>
  <si>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</si>
  <si>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</si>
  <si>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</si>
  <si>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</si>
  <si>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</si>
  <si>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</si>
  <si>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</si>
  <si>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</si>
  <si>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</si>
  <si>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</si>
  <si>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</si>
  <si>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</si>
  <si>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</si>
  <si>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</si>
  <si>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</si>
  <si>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</si>
  <si>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</si>
  <si>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</si>
  <si>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</si>
  <si>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</si>
  <si>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</si>
  <si>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</si>
  <si>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</si>
  <si>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</si>
  <si>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</si>
  <si>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</si>
  <si>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</si>
  <si>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</si>
  <si>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</si>
  <si>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</si>
  <si>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</si>
  <si>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</si>
  <si>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</si>
  <si>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</si>
  <si>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</si>
  <si>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</si>
  <si>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</si>
  <si>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</si>
  <si>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</si>
  <si>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</si>
  <si>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</si>
  <si>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</si>
  <si>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</si>
  <si>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</si>
  <si>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</si>
  <si>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</si>
  <si>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</si>
  <si>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</si>
  <si>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</si>
  <si>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</si>
  <si>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</si>
  <si>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</si>
  <si>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</si>
  <si>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</si>
  <si>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</si>
  <si>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</si>
  <si>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</si>
  <si>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</si>
  <si>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</si>
  <si>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</si>
  <si>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</si>
  <si>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</si>
  <si>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</si>
  <si>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</si>
  <si>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</si>
  <si>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</si>
  <si>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</si>
  <si>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</si>
  <si>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</si>
  <si>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</si>
  <si>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</si>
  <si>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</si>
  <si>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</si>
  <si>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</si>
  <si>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</si>
  <si>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</si>
  <si>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</si>
  <si>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</si>
  <si>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</si>
  <si>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</si>
  <si>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</si>
  <si>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</si>
  <si>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</si>
  <si>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</si>
  <si>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</si>
  <si>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</si>
  <si>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</si>
  <si>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</si>
  <si>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</si>
  <si>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</si>
  <si>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</si>
  <si>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</si>
  <si>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</si>
  <si>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</si>
  <si>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</si>
  <si>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</si>
  <si>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</si>
  <si>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</si>
  <si>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</si>
  <si>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</si>
  <si>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</si>
  <si>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</si>
  <si>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</si>
  <si>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</si>
  <si>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</si>
  <si>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</si>
  <si>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</si>
  <si>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</si>
  <si>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</si>
  <si>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</si>
  <si>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</si>
  <si>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</si>
  <si>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</si>
  <si>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</si>
  <si>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</si>
  <si>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</si>
  <si>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</si>
  <si>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</si>
  <si>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</si>
  <si>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</si>
  <si>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</si>
  <si>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</si>
  <si>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</si>
  <si>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</si>
  <si>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</si>
  <si>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</si>
  <si>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</si>
  <si>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</si>
  <si>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</si>
  <si>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</si>
  <si>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</si>
  <si>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</si>
  <si>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</si>
  <si>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</si>
  <si>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</si>
  <si>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</si>
  <si>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</si>
  <si>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</si>
  <si>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</si>
  <si>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</si>
  <si>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</si>
  <si>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</si>
  <si>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</si>
  <si>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</si>
  <si>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</si>
  <si>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</si>
  <si>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</si>
  <si>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</si>
  <si>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</si>
  <si>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</si>
  <si>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</si>
  <si>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</si>
  <si>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</si>
  <si>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</si>
  <si>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</si>
  <si>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</si>
  <si>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</si>
  <si>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</si>
  <si>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</si>
  <si>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</si>
  <si>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</si>
  <si>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</si>
  <si>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</si>
  <si>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</si>
  <si>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</si>
  <si>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</si>
  <si>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</si>
  <si>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</si>
  <si>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</si>
  <si>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</si>
  <si>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</si>
  <si>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</si>
  <si>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</si>
  <si>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</si>
  <si>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</si>
  <si>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</si>
  <si>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</si>
  <si>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</si>
  <si>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</si>
  <si>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</si>
  <si>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</si>
  <si>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</si>
  <si>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</si>
  <si>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</si>
  <si>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</si>
  <si>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</si>
  <si>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</si>
  <si>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</si>
  <si>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</si>
  <si>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</si>
  <si>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</si>
  <si>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</si>
  <si>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</si>
  <si>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</si>
  <si>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</si>
  <si>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</si>
  <si>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</si>
  <si>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</si>
  <si>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</si>
  <si>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</si>
  <si>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</si>
  <si>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</si>
  <si>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</si>
  <si>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TT-20251205-00124</t>
  </si>
  <si>
    <t>EM team on the way: ETA 10 min</t>
  </si>
  <si>
    <t>EM team on the way: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</si>
</sst>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333.20418645832979</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45996.152612268517</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45996.152612268517</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45996.152612268517</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45996.152612268517</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45996.152612268517</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45996.152612268517</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45996.152612268517</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45996.152612268517</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45996.152612268517</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45996.152612268517</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45996.152612268517</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45996.152612268517</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45996.152612268517</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45996.152612268517</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45996.152612268517</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45996.152612268517</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45996.152612268517</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45996.152612268517</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45996.152612268517</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45996.152612268517</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45996.152612268517</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45996.152612268517</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45996.152612268517</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45996.152612268517</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45996.152612268517</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45996.152612268517</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45996.152612268517</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45996.152612268517</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45996.152612268517</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45996.152612268517</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45996.152612268517</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45996.152612268517</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45996.152612268517</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45996.152612268517</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45996.152612268517</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45996.152612268517</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45996.152612268517</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45996.152612268517</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45996.152612268517</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45996.152612268517</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45996.152612268517</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45996.152612268517</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45996.152612268517</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45996.152612268517</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45996.152612268517</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45996.152612268517</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45996.152612268517</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45996.152612268517</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45996.152612268517</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45996.152612268517</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45996.152612268517</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45996.152612268517</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45996.152612268517</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45996.152612268517</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45996.152612268517</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45996.152612268517</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45996.152612268517</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45996.152612268517</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45996.152612268517</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45996.152612268517</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45996.152612268517</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45996.152612268517</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45996.152612268517</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45996.152612268517</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45996.152612268517</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45996.152612268517</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45996.152612268517</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45996.152612268517</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45996.152612268517</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45996.152612268517</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45996.152612268517</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45996.152612268517</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45996.152612268517</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45996.152612268517</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45996.152612268517</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45996.152612268517</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45996.152612268517</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45996.152612268517</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45996.152612268517</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45996.152612268517</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45996.152612268517</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45996.152612268517</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45996.152612268517</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45996.152612268517</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45996.152612268517</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45996.152612268517</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45996.152612268517</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45996.152612268517</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45996.152612268517</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45996.152612268517</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45996.152612268517</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45996.152612268517</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45996.152612268517</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45996.152612268517</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45996.152612268517</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45996.152612268517</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45996.152612268517</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45996.152612268517</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45996.152612268517</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45996.152612268517</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45996.152612268517</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45996.152612268517</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45996.152612268517</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45996.152612268517</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45996.152612268517</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45996.152612268517</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45996.152612268517</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45996.152612268517</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45996.152612268517</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45996.152612268517</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45996.152612268517</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45996.152612268517</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45996.152612268517</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45996.152612268517</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45996.152612268517</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45996.152612268517</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45996.152612268517</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45996.152612268517</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45996.152612268517</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45996.152612268517</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45996.152612268517</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45996.152612268517</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45996.152612268517</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45996.152612268517</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45996.152612268517</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45996.152612268517</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45996.152612268517</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45996.152612268517</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45996.152612268517</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45996.152612268517</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45996.152612268517</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45996.152612268517</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45996.152612268517</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45996.152612268517</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45996.152612268517</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45996.152612268517</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45996.152612268517</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45996.152612268517</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45996.152612268517</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45996.152612268517</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45996.152612268517</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45996.152612268517</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45996.152612268517</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45996.152612268517</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45996.152612268517</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45996.152612268517</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45996.152612268517</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45996.152612268517</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45996.152612268517</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45996.152612268517</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45996.152612268517</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45996.152612268517</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45996.152612268517</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45996.152612268517</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45996.152612268517</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45996.152612268517</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45996.152612268517</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45996.152612268517</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45996.152612268517</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45996.152612268517</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45996.152612268517</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45996.152612268517</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45996.152612268517</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45996.152612268517</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45996.152612268517</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45996.152612268517</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45996.152612268517</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45996.152612268517</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45996.152612268517</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45996.152612268517</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45996.152612268517</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45996.152612268517</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45996.152612268517</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45996.152612268517</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45996.152612268517</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45996.152612268517</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45996.152612268517</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45996.152612268517</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45996.152612268517</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45996.152612268517</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45996.152612268517</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45996.152612268517</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45996.152612268517</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45996.152612268517</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45996.152612268517</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45996.152612268517</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45996.152612268517</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45996.152612268517</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45996.152612268517</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45996.152612268517</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45996.152612268517</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45996.152612268517</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45996.152612268517</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45996.152612268517</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45996.152612268517</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45996.152612268517</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6E6B3FAF-0C53-4565-A71D-7FA8B541D485}"/>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171.15277442129445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11.765193402774457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45996.152612384256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45996.152612384256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45996.152612384256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45996.152612384256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45996.152612384256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45996.152612384256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45996.152612384256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45996.152612384256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45996.152612384256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45996.152612384256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R3</v>
      </c>
      <c r="C2" s="18"/>
      <c r="D2" s="18" t="s">
        <v>4182</v>
      </c>
      <c r="E2" s="18"/>
      <c r="F2" s="20"/>
      <c r="G2" s="21">
        <f t="shared" ref="G2:G13" ca="1" si="0">IFERROR(NOW()-F2,"-")</f>
        <v>45996.152612384256</v>
      </c>
      <c r="H2" s="22"/>
      <c r="I2" s="19" t="str">
        <f>IFERROR(VLOOKUP(D2,DB!A:F,6,0),"")</f>
        <v>Generator-SG</v>
      </c>
      <c r="J2" s="18" t="str">
        <f>IFERROR(VLOOKUP(D2,DB!A:G,7,0),"")</f>
        <v>Good</v>
      </c>
      <c r="K2" s="42"/>
      <c r="L2" s="23" t="str">
        <f>IFERROR(VLOOKUP(D2,DB!A:I,9,0),"")</f>
        <v>Zain</v>
      </c>
    </row>
    <row r="3" spans="1:13" ht="15" customHeight="1">
      <c r="A3" s="19"/>
      <c r="B3" s="58" t="str">
        <f>IFERROR(VLOOKUP(D3,DB!A:K,11,0),"")</f>
        <v/>
      </c>
      <c r="C3" s="18"/>
      <c r="D3" s="58"/>
      <c r="E3" s="18"/>
      <c r="F3" s="20"/>
      <c r="G3" s="21">
        <f t="shared" ca="1" si="0"/>
        <v>45996.152612384256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45996.152612384256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45996.152612384256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45996.152612384256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45996.152612384256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45996.152612384256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45996.152612384256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45996.152612384256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45996.152612384256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45996.152612384256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45996.152612384256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45996.152612384256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45996.152612384256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45996.152612384256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45996.152612384256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45996.152612384256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45996.152612384256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45996.152612384256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45996.152612384256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45996.152612384256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45996.152612384256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45996.152612384256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45996.152612384256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45996.152612384256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45996.152612384256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45996.152612384256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45996.152612384256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45996.152612384256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45996.152612384256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45996.152612384256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45996.152612384256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45996.152612384256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45996.152612384256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45996.152612384256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45996.152612384256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45996.152612384256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45996.152612384256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45996.152612384256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45996.152612384256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45996.152612384256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45996.152612384256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45996.152612384256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45996.152612384256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45996.152612384256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45996.152612384256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45996.152612384256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45996.152612384256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45996.152612384256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45996.152612384256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45996.152612384256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45996.152612384256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45996.152612384256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45996.152612384256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45996.152612384256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45996.152612384256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45996.152612384256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45996.152612384256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45996.152612384256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45996.152612384256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45996.152612384256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45996.152612384256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45996.152612384256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45996.152612384256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45996.152612384256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45996.152612384256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45996.152612384256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45996.152612384256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45996.152612384256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45996.152612384256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45996.152612384256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45996.152612384256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45996.152612384256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45996.152612384256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45996.152612384256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45996.152612384256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45996.152612384256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45996.152612384256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45996.152612384256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45996.152612384256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45996.152612384256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45996.152612384256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45996.152612384256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45996.152612384256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45996.152612384256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45996.152612384256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45996.152612384256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45996.152612384256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45996.152612384256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45996.152612384256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45996.152612384256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45996.152612384256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45996.152612384256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45996.152612384256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45996.152612384256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45996.152612384256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45996.152612384256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45996.152612384256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45996.152612384256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45996.152612384256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45996.152612384256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45996.152612384256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45996.152612384256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45996.152612384256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45996.152612384256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45996.152612384256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45996.152612384256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45996.152612384256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45996.152612384256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45996.152612384256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45996.152612384256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45996.152612384256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45996.152612384256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45996.152612384256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45996.152612384256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45996.152612384256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45996.152612384256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45996.152612384256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45996.152612384256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45996.152612384256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45996.152612384256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45996.152612384256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45996.152612384256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45996.152612384256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45996.152612384256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45996.152612384256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45996.152612384256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45996.152612384256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45996.152612384256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45996.152612384256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45996.152612384256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45996.152612384256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45996.152612384256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45996.152612384256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45996.152612384256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45996.152612384256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45996.152612384256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45996.152612384256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45996.152612384256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45996.152612384256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45996.152612384256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45996.152612384256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45996.152612384256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45996.152612384256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45996.152612384256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45996.152612384256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45996.152612384256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45996.152612384256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45996.152612384256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45996.152612384256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45996.152612384256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45996.152612384256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45996.152612384256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45996.152612384256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45996.152612384256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45996.152612384256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45996.152612384256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45996.152612384256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45996.152612384256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45996.152612384256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45996.152612384256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45996.152612384256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45996.152612384256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45996.152612384256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45996.152612384256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45996.152612384256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45996.152612384256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45996.152612384256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45996.152612384256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45996.152612384256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45996.152612384256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45996.152612384256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45996.152612384256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45996.152612384256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45996.152612384256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45996.152612384256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45996.152612384256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45996.152612384256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45996.152612384256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45996.152612384256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45996.152612384256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45996.152612384256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45996.152612384256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45996.152612384256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45996.152612384256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45996.152612384256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45996.152612384256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45996.152612384256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45996.152612384256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45996.152612384256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45996.152612384256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45996.152612384256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45996.152612384256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45996.152612384256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45996.152612384256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45996.152612384256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45996.152612384256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45996.152612384256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45996.152612384256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45996.152612384256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45996.152612384256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45996.152612384256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45996.152612384256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45996.152612384256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45996.152612384256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45996.152612384256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45996.152612384256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45996.152612384256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45996.152612384256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45996.152612384256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45996.152612384256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45996.152612384256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45996.152612384256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45996.152612384256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45996.152612384256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45996.152612384256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45996.152612384256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45996.152612384256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45996.152612384256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45996.152612384256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45996.152612384256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45996.152612384256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45996.152612384256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45996.152612384256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45996.152612384256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45996.152612384256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45996.152612384256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45996.152612384256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45996.152612384256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45996.152612384256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45996.152612384256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45996.152612384256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45996.152612384256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45996.152612384256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45996.152612384256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45996.152612384256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45996.152612384256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45996.152612384256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45996.152612384256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45996.152612384256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45996.152612384256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45996.152612384256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45996.152612384256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45996.152612384256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45996.152612384256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45996.152612384256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45996.152612384256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45996.152612384256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45996.152612384256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45996.152612384256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45996.152612384256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45996.152612384256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45996.152612384256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45996.152612384256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45996.152612384256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45996.152612384256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45996.152612384256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45996.152612384256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45996.152612384256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45996.152612384256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45996.152612384256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45996.152612384256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45996.152612384256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45996.152612384256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45996.152612384256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45996.152612384256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45996.152612384256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45996.152612384256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45996.152612384256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45996.152612384256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45996.152612384256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45996.152612384256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45996.152612384256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45996.152612384256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45996.152612384256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45996.152612384256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45996.152612384256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45996.152612384256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45996.152612384256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45996.152612384256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45996.152612384256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45996.152612384256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45996.152612384256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45996.152612384256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45996.152612384256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45996.152612384256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45996.152612384256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45996.152612384256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45996.152612384256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45996.152612384256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45996.152612384256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45996.152612384256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45996.152612384256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45996.152612384256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45996.152612384256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45996.152612384256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45996.152612384256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45996.152612384256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45996.152612384256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45996.152612384256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45996.152612384256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45996.152612384256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45996.152612384256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45996.152612384256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45996.152612384256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45996.152612384256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45996.152612384256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45996.152612384256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45996.152612384256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45996.152612384256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45996.152612384256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45996.152612384256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45996.152612384256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45996.152612384256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45996.152612384256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45996.152612384256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45996.152612384256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45996.152612384256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45996.152612384256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45996.152612384256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45996.152612384256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45996.152612384256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45996.152612384256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45996.152612384256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45996.152612384256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45996.152612384256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45996.152612384256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45996.152612384256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45996.152612384256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45996.152612384256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45996.152612384256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45996.152612384256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45996.152612384256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45996.152612384256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45996.152612384256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45996.152612384256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45996.152612384256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45996.152612384256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45996.152612384256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45996.152612384256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45996.152612384256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45996.152612384256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45996.152612384256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45996.152612384256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45996.152612384256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45996.152612384256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45996.152612384256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45996.152612384256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45996.152612384256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45996.152612384256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45996.152612384256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45996.152612384256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45996.152612384256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45996.152612384256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45996.152612384256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45996.152612384256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45996.152612384256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45996.152612384256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45996.152612384256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45996.152612384256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45996.152612384256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45996.152612384256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45996.152612384256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45996.152612384256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45996.152612384256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45996.152612384256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45996.152612384256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45996.152612384256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45996.152612384256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45996.152612384256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45996.152612384256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45996.152612384256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45996.152612384256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45996.152612384256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45996.152612384256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45996.152612384256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45996.152612384256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45996.152612384256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45996.152612384256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45996.152612384256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45996.152612384256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45996.152612384256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45996.152612384256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45996.152612384256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45996.152612384256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45996.152612384256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45996.152612384256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45996.152612384256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45996.152612384256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45996.152612384256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45996.152612384256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45996.152612384256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45996.152612384256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45996.152612384256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45996.152612384256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45996.152612384256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45996.152612384256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45996.152612384256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45996.152612384256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45996.152612384256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45996.152612384256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45996.152612384256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45996.152612384256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45996.152612384256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45996.152612384256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45996.152612384256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45996.152612384256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45996.152612384256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45996.152612384256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45996.152612384256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45996.152612384256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45996.152612384256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45996.152612384256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45996.152612384256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45996.152612384256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45996.152612384256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45996.152612384256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45996.152612384256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45996.152612384256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45996.152612384256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45996.152612384256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45996.152612384256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45996.152612384256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45996.152612384256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45996.152612384256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45996.152612384256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45996.152612384256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45996.152612384256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45996.152612384256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45996.152612384256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45996.152612384256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45996.152612384256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45996.152612384256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45996.152612384256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45996.152612384256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45996.152612384256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45996.152612384256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45996.152612384256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45996.152612384256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45996.152612384256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45996.152612384256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45996.152612384256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45996.152612384256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45996.152612384256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45996.152612384256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45996.152612384256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45996.152612384256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45996.152612384256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45996.152612384256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45996.152612384256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45996.152612384256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45996.152612384256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45996.152612384256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45996.152612384256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45996.152612384256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45996.152612384256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45996.152612384256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45996.152612384256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45996.152612384256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45996.152612384256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45996.152612384256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45996.152612384256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45996.152612384256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45996.152612384256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45996.152612384256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45996.152612384256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45996.152612384256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45996.152612384256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45996.152612384256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45996.152612384256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45996.152612384256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45996.152612384256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45996.152612384256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45996.152612384256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45996.152612384256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45996.152612384256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45996.152612384256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45996.152612384256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45996.152612384256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45996.152612384256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45996.152612384256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45996.152612384256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45996.152612384256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45996.152612384256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45996.152612384256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45996.152612384256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45996.152612384256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45996.152612384256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45996.152612384256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45996.152612384256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45996.152612384256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45996.152612384256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45996.152612384256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45996.152612384256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45996.152612384256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45996.152612384256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45996.152612384256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45996.152612384256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45996.152612384256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45996.152612384256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45996.152612384256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45996.152612384256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45996.152612384256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45996.152612384256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45996.152612384256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45996.152612384256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45996.152612384256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45996.152612384256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45996.152612384256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45996.152612384256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45996.152612384256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45996.152612384256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45996.152612384256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45996.152612384256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45996.152612384256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45996.152612384256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45996.152612384256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45996.152612384256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45996.152612384256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45996.152612384256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45996.152612384256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45996.152612384256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45996.152612384256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45996.152612384256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45996.152612384256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45996.152612384256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45996.152612384256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45996.152612384256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45996.152612384256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45996.152612384256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45996.152612384256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45996.152612384256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45996.152612384256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45996.152612384256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45996.152612384256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45996.152612384256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45996.152612384256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45996.152612384256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45996.152612384256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45996.152612384256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45996.152612384256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45996.152612384256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45996.152612384256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45996.152612384256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45996.152612384256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45996.152612384256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45996.152612384256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45996.152612384256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45996.152612384256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45996.152612384256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45996.152612384256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45996.152612384256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45996.152612384256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45996.152612384256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45996.152612384256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45996.152612384256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45996.152612384256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45996.152612384256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45996.152612384256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45996.152612384256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45996.152612384256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45996.152612384256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45996.152612384256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45996.152612384256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45996.152612384256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45996.152612384256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45996.152612384256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45996.152612384256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45996.152612384256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45996.152612384256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45996.152612384256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45996.152612384256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45996.152612384256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45996.152612384256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45996.152612384256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45996.152612384256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45996.152612384256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45996.152612384256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45996.152612384256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45996.152612384256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45996.152612384256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45996.152612384256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45996.152612384256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45996.152612384256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45996.152612384256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45996.152612384256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45996.152612384256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45996.152612384256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45996.152612384256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45996.152612384256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45996.152612384256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45996.152612384256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45996.152612384256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45996.152612384256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45996.152612384256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45996.152612384256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45996.152612384256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45996.152612384256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45996.152612384256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45996.152612384256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45996.152612384256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45996.152612384256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45996.152612384256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45996.152612384256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45996.152612384256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45996.152612384256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45996.152612384256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45996.152612384256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45996.152612384256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45996.152612384256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45996.152612384256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45996.152612384256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45996.152612384256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45996.152612384256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45996.152612384256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45996.152612384256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45996.152612384256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45996.152612384256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45996.152612384256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45996.152612384256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45996.152612384256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45996.152612384256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45996.152612384256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45996.152612384256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45996.152612384256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45996.152612384256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45996.152612384256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45996.152612384256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45996.152612384256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45996.152612384256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45996.152612384256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45996.152612384256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45996.152612384256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45996.152612384256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45996.152612384256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45996.152612384256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45996.152612384256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45996.152612384256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45996.152612384256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45996.152612384256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45996.152612384256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45996.152612384256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45996.152612384256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45996.152612384256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45996.152612384256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45996.152612384256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45996.152612384256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45996.152612384256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45996.152612384256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45996.152612384256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45996.152612384256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45996.152612384256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45996.152612384256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45996.152612384256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45996.152612384256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45996.152612384256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45996.152612384256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45996.152612384256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45996.152612384256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45996.152612384256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45996.152612384256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45996.152612384256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45996.152612384256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45996.152612384256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45996.152612384256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45996.152612384256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45996.152612384256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45996.152612384256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45996.152612384256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45996.152612384256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45996.152612384256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45996.152612384256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45996.152612384256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45996.152612384256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45996.152612384256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45996.152612384256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45996.152612384256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45996.152612384256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45996.152612384256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45996.152612384256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45996.152612384256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45996.152612384256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45996.152612384256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45996.152612384256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45996.152612384256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45996.152612384256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45996.152612384256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45996.152612384256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45996.152612384256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45996.152612384256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45996.152612384256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45996.152612384256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45996.152612384256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45996.152612384256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45996.152612384256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45996.152612384256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45996.152612384256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45996.152612384256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45996.152612384256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45996.152612384256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45996.152612384256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45996.152612384256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45996.152612384256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45996.152612384256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45996.152612384256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45996.152612384256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45996.152612384256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45996.152612384256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45996.152612384256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45996.152612384256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45996.152612384256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45996.152612384256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45996.152612384256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45996.152612384256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45996.152612384256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45996.152612384256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45996.152612384256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45996.152612384256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45996.152612384256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45996.152612384256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45996.152612384256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45996.152612384256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45996.152612384256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45996.152612384256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45996.152612384256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45996.152612384256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45996.152612384256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45996.152612384256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45996.152612384256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45996.152612384256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45996.152612384256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45996.152612384256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45996.152612384256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45996.152612384256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45996.152612384256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45996.152612384256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45996.152612384256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45996.152612384256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45996.152612384256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45996.152612384256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45996.152612384256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45996.152612384256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45996.152612384256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45996.152612384256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45996.152612384256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45996.152612384256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45996.152612384256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45996.152612384256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45996.152612384256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45996.152612384256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45996.152612384256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45996.152612384256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45996.152612384256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45996.152612384256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45996.152612384256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45996.152612384256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45996.152612384256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45996.152612384256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45996.152612384256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45996.152612384256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45996.152612384256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45996.152612384256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45996.152612384256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45996.152612384256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45996.152612384256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45996.152612384256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45996.152612384256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45996.152612384256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45996.152612384256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45996.152612384256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45996.152612384256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45996.152612384256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45996.152612384256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45996.152612384256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45996.152612384256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45996.152612384256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45996.152612384256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45996.152612384256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45996.152612384256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45996.152612384256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45996.152612384256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45996.152612384256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45996.152612384256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45996.152612384256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45996.152612384256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45996.152612384256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45996.152612384256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45996.152612384256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45996.152612384256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45996.152612384256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45996.152612384256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45996.152612384256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45996.152612384256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45996.152612384256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45996.152612384256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45996.152612384256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45996.152612384256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45996.152612384256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45996.152612384256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45996.152612384256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45996.152612384256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45996.152612384256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45996.152612384256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45996.152612384256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45996.152612384256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45996.152612384256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45996.152612384256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45996.152612384256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45996.152612384256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45996.152612384256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45996.152612384256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45996.152612384256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45996.152612384256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45996.152612384256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45996.152612384256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45996.152612384256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45996.152612384256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45996.152612384256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45996.152612384256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45996.152612384256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45996.152612384256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45996.152612384256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45996.152612384256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45996.152612384256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45996.152612384256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45996.152612384256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45996.152612384256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45996.152612384256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45996.152612384256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45996.152612384256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45996.152612384256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45996.152612384256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45996.152612384256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45996.152612384256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45996.152612384256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45996.152612384256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45996.152612384256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45996.152612384256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45996.152612384256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45996.152612384256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45996.152612384256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45996.152612384256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45996.152612384256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45996.152612384256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45996.152612384256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45996.152612384256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45996.152612384256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45996.152612384256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45996.152612384256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45996.152612384256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45996.152612384256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45996.152612384256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45996.152612384256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45996.152612384256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45996.152612384256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45996.152612384256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45996.152612384256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45996.152612384256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45996.152612384256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45996.152612384256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45996.152612384256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45996.152612384256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45996.152612384256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45996.152612384256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45996.152612384256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45996.152612384256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45996.152612384256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45996.152612384256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45996.152612384256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45996.152612384256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45996.152612384256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45996.152612384256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45996.152612384256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45996.152612384256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45996.152612384256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45996.152612384256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45996.152612384256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45996.152612384256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45996.152612384256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45996.152612384256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45996.152612384256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45996.152612384256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45996.152612384256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45996.152612384256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45996.152612384256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45996.152612384256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45996.152612384256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45996.152612384256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45996.152612384256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45996.152612384256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45996.152612384256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45996.152612384256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45996.152612384256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45996.152612384256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45996.152612384256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45996.152612384256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45996.152612384256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45996.152612384256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45996.152612384256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45996.152612384256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45996.152612384256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45996.152612384256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45996.152612384256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45996.152612384256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45996.152612384256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45996.152612384256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45996.152612384256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45996.152612384256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45996.152612384256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45996.152612384256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45996.152612384256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45996.152612384256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45996.152612384256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45996.152612384256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45996.152612384256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45996.152612384256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45996.152612384256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45996.152612384256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45996.152612384256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45996.152612384256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45996.152612384256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45996.152612384256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45996.152612384256</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292.67189479165972</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17" ca="1" si="0">IFERROR(NOW()-F3,"")</f>
        <v>45996.152612384256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45996.152612384256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45996.152612384256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45996.152612384256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45996.152612384256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45996.152612384256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45996.152612384256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45996.152612384256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45996.152612384256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45996.152612384256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45996.152612384256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45996.152612384256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45996.152612384256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45996.152612384256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45996.152612384256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45996.152612384256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45996.152612384256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45996.152612384256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45996.152612384256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45996.152612384256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45996.152612384256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45996.152612384256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45996.152612384256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45996.152612384256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45996.152612384256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45996.152612384256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45996.152612384256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45996.152612384256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45996.152612384256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45996.152612384256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45996.152612384256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45996.152612384256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45996.152612384256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45996.152612384256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45996.152612384256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45996.152612384256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45996.152612384256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45996.152612384256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45996.152612384256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45996.152612384256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45996.152612384256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45996.152612384256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45996.152612384256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45996.152612384256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45996.152612384256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45996.152612384256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45996.152612384256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45996.152612384256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45996.152612384256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45996.152612384256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45996.152612384256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45996.152612384256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45996.152612384256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45996.152612384256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45996.152612384256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45996.152612384256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45996.152612384256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45996.152612384256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45996.152612384256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45996.152612384256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45996.152612384256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45996.152612384256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45996.152612384256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45996.152612384256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45996.152612384256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45996.152612384256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45996.152612384256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45996.152612384256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45996.152612384256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45996.152612384256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45996.152612384256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45996.152612384256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45996.152612384256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45996.152612384256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45996.152612384256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45996.152612384256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45996.152612384256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45996.152612384256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45996.152612384256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45996.152612384256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45996.152612384256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45996.152612384256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45996.152612384256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45996.152612384256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45996.152612384256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45996.152612384256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45996.152612384256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45996.152612384256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45996.152612384256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45996.152612384256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45996.152612384256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45996.152612384256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45996.152612384256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45996.152612384256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45996.152612384256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45996.152612384256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45996.152612384256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45996.152612384256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45996.152612384256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45996.152612384256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45996.152612384256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45996.152612384256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45996.152612384256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45996.152612384256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45996.152612384256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45996.152612384256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45996.152612384256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45996.152612384256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45996.152612384256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45996.152612384256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45996.152612384256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45996.152612384256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45996.152612384256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45996.152612384256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45996.152612384256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45996.152612384256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45996.152612384256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45996.152612384256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45996.152612384256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45996.152612384256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45996.152612384256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45996.152612384256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45996.152612384256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45996.152612384256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45996.152612384256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45996.152612384256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45996.152612384256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45996.152612384256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45996.152612384256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45996.152612384256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45996.152612384256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45996.152612384256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45996.152612384256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45996.152612384256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45996.152612384256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45996.152612384256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45996.152612384256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45996.152612384256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45996.152612384256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45996.152612384256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45996.152612384256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45996.152612384256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45996.152612384256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45996.152612384256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45996.152612384256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45996.152612384256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45996.152612384256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45996.152612384256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45996.152612384256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45996.152612384256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45996.152612384256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45996.152612384256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45996.152612384256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45996.152612384256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45996.152612384256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45996.152612384256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45996.152612384256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45996.152612384256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45996.152612384256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45996.152612384256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45996.152612384256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45996.152612384256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45996.152612384256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45996.152612384256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45996.152612384256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45996.152612384256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45996.152612384256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45996.152612384256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45996.152612384256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45996.152612384256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45996.152612384256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45996.152612384256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45996.152612384256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45996.152612384256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45996.152612384256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45996.152612384256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45996.152612384256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45996.152612384256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45996.152612384256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45996.152612384256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45996.152612384256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45996.152612384256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45996.152612384256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45996.152612384256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45996.152612384256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45996.152612384256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45996.152612384256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45996.152612384256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45996.152612384256</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K13" sqref="K13"/>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39194</v>
      </c>
      <c r="B2" s="37" t="str">
        <f>IFERROR(VLOOKUP(D2,DB!A:K,11,0),"")</f>
        <v>R5</v>
      </c>
      <c r="C2" s="37">
        <v>3</v>
      </c>
      <c r="D2" s="103" t="s">
        <v>36085</v>
      </c>
      <c r="E2" s="37" t="s">
        <v>39106</v>
      </c>
      <c r="F2" s="38">
        <v>45891.832060185188</v>
      </c>
      <c r="G2" s="105">
        <f ca="1">IFERROR(NOW()-F2,"")</f>
        <v>104.32055219906761</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69.963735069439281</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47.491501273143513</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14.779313773142349</v>
      </c>
      <c r="H5" s="135">
        <v>45981.360798611109</v>
      </c>
      <c r="I5" s="106" t="str">
        <f>IFERROR(VLOOKUP(D5,DB!A:F,6,0),"")</f>
        <v>SCECO</v>
      </c>
      <c r="J5" s="106" t="str">
        <f>IFERROR(VLOOKUP(D5,DB!A:G,7,0),"")</f>
        <v>Dead</v>
      </c>
      <c r="K5" s="106" t="s">
        <v>39201</v>
      </c>
      <c r="L5" s="106" t="str">
        <f>IFERROR(VLOOKUP(D5,DB!A:I,9,0),"")</f>
        <v>Latis</v>
      </c>
    </row>
    <row r="6" spans="1:13">
      <c r="A6" s="106" t="s">
        <v>39202</v>
      </c>
      <c r="B6" s="37" t="str">
        <f>IFERROR(VLOOKUP(D6,DB!A:K,11,0),"")</f>
        <v>R5</v>
      </c>
      <c r="C6" s="37">
        <v>1</v>
      </c>
      <c r="D6" s="37" t="s">
        <v>38822</v>
      </c>
      <c r="E6" s="37" t="s">
        <v>39106</v>
      </c>
      <c r="F6" s="38">
        <v>45996.135277777779</v>
      </c>
      <c r="G6" s="134">
        <f t="shared" ref="G6:G29" ca="1" si="2">IFERROR(NOW()-F6,"")</f>
        <v>1.7334490737994201E-2</v>
      </c>
      <c r="H6" s="38">
        <v>45996.120694444442</v>
      </c>
      <c r="I6" s="37" t="str">
        <f>IFERROR(VLOOKUP(D6,DB!A:F,6,0),"")</f>
        <v>Sceco</v>
      </c>
      <c r="J6" s="37" t="str">
        <f>IFERROR(VLOOKUP(D6,DB!A:G,7,0),"")</f>
        <v>In progress</v>
      </c>
      <c r="K6" s="37" t="s">
        <v>39203</v>
      </c>
      <c r="L6" s="37" t="str">
        <f>IFERROR(VLOOKUP(D6,DB!A:I,9,0),"")</f>
        <v>Latis</v>
      </c>
    </row>
    <row r="7" spans="1:13">
      <c r="A7" s="106" t="s">
        <v>39202</v>
      </c>
      <c r="B7" s="37" t="str">
        <f>IFERROR(VLOOKUP(D7,DB!A:K,11,0),"")</f>
        <v>R5</v>
      </c>
      <c r="C7" s="37">
        <v>1</v>
      </c>
      <c r="D7" s="37" t="s">
        <v>33658</v>
      </c>
      <c r="E7" s="37" t="s">
        <v>39106</v>
      </c>
      <c r="F7" s="38">
        <v>45996.135277777779</v>
      </c>
      <c r="G7" s="134">
        <f t="shared" ca="1" si="2"/>
        <v>1.7334490737994201E-2</v>
      </c>
      <c r="H7" s="38">
        <v>45996.120439814818</v>
      </c>
      <c r="I7" s="37" t="str">
        <f>IFERROR(VLOOKUP(D7,DB!A:F,6,0),"")</f>
        <v>SCECO</v>
      </c>
      <c r="J7" s="37" t="str">
        <f>IFERROR(VLOOKUP(D7,DB!A:G,7,0),"")</f>
        <v>Vandalized</v>
      </c>
      <c r="K7" s="37" t="s">
        <v>39204</v>
      </c>
      <c r="L7" s="37" t="str">
        <f>IFERROR(VLOOKUP(D7,DB!A:I,9,0),"")</f>
        <v>Latis</v>
      </c>
    </row>
    <row r="8" spans="1:13">
      <c r="A8" s="37"/>
      <c r="B8" s="37" t="str">
        <f>IFERROR(VLOOKUP(D8,DB!A:K,11,0),"")</f>
        <v/>
      </c>
      <c r="C8" s="37"/>
      <c r="D8" s="37"/>
      <c r="E8" s="37"/>
      <c r="F8" s="38"/>
      <c r="G8" s="134">
        <f t="shared" ca="1" si="2"/>
        <v>45996.152612268517</v>
      </c>
      <c r="H8" s="38"/>
      <c r="I8" s="37" t="str">
        <f>IFERROR(VLOOKUP(D8,DB!A:F,6,0),"")</f>
        <v/>
      </c>
      <c r="J8" s="37" t="str">
        <f>IFERROR(VLOOKUP(D8,DB!A:G,7,0),"")</f>
        <v/>
      </c>
      <c r="K8" s="37"/>
      <c r="L8" s="37" t="str">
        <f>IFERROR(VLOOKUP(D8,DB!A:I,9,0),"")</f>
        <v/>
      </c>
    </row>
    <row r="9" spans="1:13">
      <c r="A9" s="37"/>
      <c r="B9" s="37" t="str">
        <f>IFERROR(VLOOKUP(D9,DB!A:K,11,0),"")</f>
        <v/>
      </c>
      <c r="C9" s="37"/>
      <c r="D9"/>
      <c r="E9" s="37"/>
      <c r="F9" s="38"/>
      <c r="G9" s="134">
        <f t="shared" ca="1" si="2"/>
        <v>45996.152612268517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45996.152612268517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45996.152612268517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45996.152612268517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45996.152612268517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45996.152612268517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45996.152612268517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45996.152612268517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45996.152612268517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45996.152612268517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45996.152612268517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45996.152612268517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45996.152612268517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45996.152612268517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45996.152612268517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45996.152612268517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45996.152612268517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45996.152612268517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45996.152612268517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2"/>
        <v>45996.152612268517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2"/>
        <v>45996.152612268517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ref="G30:G61" ca="1" si="3">IFERROR(NOW()-F30,"")</f>
        <v>45996.152612268517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45996.152612268517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45996.152612268517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45996.152612268517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45996.152612268517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45996.152612268517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45996.152612268517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45996.152612268517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45996.152612268517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45996.152612268517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45996.152612268517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45996.152612268517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45996.152612268517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45996.152612268517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45996.152612268517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45996.152612268517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45996.152612268517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45996.152612268517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45996.152612268517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45996.152612268517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45996.152612268517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45996.152612268517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45996.152612268517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45996.152612268517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45996.152612268517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45996.152612268517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45996.152612268517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4">
        <f t="shared" ca="1" si="3"/>
        <v>45996.152612268517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4">
        <f t="shared" ca="1" si="3"/>
        <v>45996.152612268517</v>
      </c>
      <c r="H58" s="38"/>
      <c r="I58" s="37" t="str">
        <f>IFERROR(VLOOKUP(D58,DB!A:F,6,0),"")</f>
        <v/>
      </c>
      <c r="J58" s="37" t="str">
        <f>IFERROR(VLOOKUP(D58,DB!A:G,7,0),"")</f>
        <v/>
      </c>
      <c r="K58" s="37"/>
      <c r="L58" s="37" t="str">
        <f>IFERROR(VLOOKUP(D58,DB!A:I,9,0),"")</f>
        <v/>
      </c>
    </row>
    <row r="59" spans="1:12">
      <c r="A59" s="149"/>
      <c r="B59" s="149" t="str">
        <f>IFERROR(VLOOKUP(D59,DB!A:K,11,0),"")</f>
        <v/>
      </c>
      <c r="C59" s="149"/>
      <c r="D59" s="149"/>
      <c r="E59" s="149"/>
      <c r="F59" s="150"/>
      <c r="G59" s="151">
        <f t="shared" ca="1" si="3"/>
        <v>45996.152612268517</v>
      </c>
      <c r="H59" s="150"/>
      <c r="I59" s="149" t="str">
        <f>IFERROR(VLOOKUP(D59,DB!A:F,6,0),"")</f>
        <v/>
      </c>
      <c r="J59" s="149" t="str">
        <f>IFERROR(VLOOKUP(D59,DB!A:G,7,0),"")</f>
        <v/>
      </c>
      <c r="K59" s="149"/>
      <c r="L59" s="149" t="str">
        <f>IFERROR(VLOOKUP(D59,DB!A:I,9,0),"")</f>
        <v/>
      </c>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45996.152612268517</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45996.152612268517</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45996.152612268517</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45996.152612268517</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45996.152612268517</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45996.152612268517</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45996.152612268517</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45996.152612268517</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45996.152612268517</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45996.152612268517</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45996.152612268517</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45996.152612268517</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45996.152612268517</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45996.152612268517</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45996.152612268517</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45996.152612268517</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45996.152612268517</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45996.152612268517</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45996.152612268517</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45996.152612268517</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45996.152612268517</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45996.152612268517</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45996.152612268517</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45996.152612268517</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45996.152612268517</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45996.152612268517</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45996.152612268517</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45996.152612268517</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45996.152612268517</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45996.152612268517</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45996.152612268517</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45996.152612268517</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45996.152612268517</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45996.152612268517</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45996.152612268517</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45996.152612268517</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45996.152612268517</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45996.152612268517</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45996.152612268517</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45996.152612268517</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45996.152612268517</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45996.152612268517</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45996.152612268517</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45996.152612268517</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45996.152612268517</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45996.152612268517</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45996.152612268517</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45996.152612268517</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45996.152612268517</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45996.152612268517</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45996.152612268517</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45996.152612268517</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45996.152612268517</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45996.152612268517</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45996.152612268517</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45996.152612268517</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45996.152612268517</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45996.152612268517</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45996.152612268517</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45996.152612268517</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45996.152612268517</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45996.152612268517</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45996.152612268517</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45996.152612268517</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45996.152612268517</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45996.152612268517</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45996.152612268517</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45996.152612268517</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45996.152612268517</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45996.152612268517</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45996.152612268517</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45996.152612268517</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45996.152612268517</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45996.152612268517</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45996.152612268517</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45996.152612268517</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45996.152612268517</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45996.152612268517</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45996.152612268517</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45996.152612268517</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45996.152612268517</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45996.152612268517</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45996.152612268517</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45996.152612268517</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45996.152612268517</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45996.152612268517</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45996.152612268517</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45996.152612268517</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45996.152612268517</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45996.152612268517</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45996.152612268517</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45996.152612268517</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45996.152612268517</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45996.152612268517</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45996.152612268517</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45996.152612268517</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45996.152612268517</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45996.152612268517</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45996.152612268517</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45996.152612268517</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45996.152612268517</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45996.152612268517</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45996.152612268517</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45996.152612268517</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45996.152612268517</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45996.152612268517</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45996.152612268517</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45996.152612268517</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45996.152612268517</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45996.152612268517</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45996.152612268517</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45996.152612268517</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45996.152612268517</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45996.152612268517</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45996.152612268517</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45996.152612268517</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45996.152612268517</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45996.152612268517</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45996.152612268517</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45996.152612268517</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45996.152612268517</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45996.152612268517</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45996.152612268517</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45996.152612268517</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45996.152612268517</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45996.152612268517</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45996.152612268517</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45996.152612268517</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45996.152612268517</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45996.152612268517</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45996.152612268517</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45996.152612268517</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45996.152612268517</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45996.152612268517</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45996.152612268517</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45996.152612268517</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45996.152612268517</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45996.152612268517</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45996.152612268517</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45996.152612268517</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45996.152612268517</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45996.152612268517</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45996.152612268517</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45996.152612268517</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45996.152612268517</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45996.152612268517</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45996.152612268517</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45996.152612268517</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45996.152612268517</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45996.152612268517</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45996.152612268517</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45996.152612268517</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45996.152612268517</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45996.152612268517</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45996.152612268517</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45996.152612268517</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45996.152612268517</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45996.152612268517</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45996.152612268517</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45996.152612268517</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45996.152612268517</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45996.152612268517</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45996.152612268517</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45996.152612268517</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45996.152612268517</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45996.152612268517</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45996.152612268517</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45996.152612268517</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45996.152612268517</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45996.152612268517</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45996.152612268517</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45996.152612268517</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45996.152612268517</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45996.152612268517</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45996.152612268517</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45996.152612268517</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45996.152612268517</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45996.152612268517</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45996.152612268517</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45996.152612268517</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45996.152612268517</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45996.152612268517</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45996.152612268517</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45996.152612268517</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45996.152612268517</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45996.152612268517</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45996.152612268517</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45996.152612268517</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45996.152612268517</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45996.152612268517</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45996.152612268517</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45996.152612268517</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45996.152612268517</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45996.152612268517</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45996.152612268517</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45996.152612268517</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45996.152612268517</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45996.152612268517</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45996.152612268517</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45996.152612268517</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45996.152612268517</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45996.152612268517</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45996.152612268517</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45996.152612268517</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45996.152612268517</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45996.152612268517</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45996.152612268517</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45996.152612268517</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45996.152612268517</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45996.152612268517</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45996.152612268517</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45996.152612268517</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45996.152612268517</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45996.152612268517</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45996.152612268517</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45996.152612268517</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45996.152612268517</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45996.152612268517</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45996.152612268517</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45996.152612268517</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45996.152612268517</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45996.152612268517</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45996.152612268517</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45996.152612268517</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45996.152612268517</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45996.152612268517</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45996.152612268517</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45996.152612268517</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45996.152612268517</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45996.152612268517</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45996.152612268517</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45996.152612268517</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45996.152612268517</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45996.152612268517</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45996.152612268517</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45996.152612268517</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45996.152612268517</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45996.152612268517</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45996.152612268517</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45996.152612268517</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45996.152612268517</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45996.152612268517</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45996.152612268517</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45996.152612268517</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45996.152612268517</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45996.152612268517</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45996.152612268517</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45996.152612268517</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45996.152612268517</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45996.152612268517</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45996.152612268517</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45996.152612268517</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45996.152612268517</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45996.152612268517</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45996.152612268517</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45996.152612268517</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45996.152612268517</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45996.152612268517</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45996.152612268517</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45996.152612268517</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45996.152612268517</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45996.152612268517</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45996.152612268517</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45996.152612268517</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45996.152612268517</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45996.152612268517</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45996.152612268517</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45996.152612268517</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45996.152612268517</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45996.152612268517</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45996.152612268517</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45996.152612268517</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45996.152612268517</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45996.152612268517</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45996.152612268517</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45996.152612268517</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45996.152612268517</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45996.152612268517</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45996.152612268517</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45996.152612268517</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45996.152612268517</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45996.152612268517</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45996.152612268517</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45996.152612268517</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45996.152612268517</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45996.152612268517</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45996.152612268517</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45996.152612268517</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45996.152612268517</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45996.152612268517</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45996.152612268517</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45996.152612268517</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45996.152612268517</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45996.152612268517</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45996.152612268517</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45996.152612268517</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45996.152612268517</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45996.152612268517</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45996.152612268517</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45996.152612268517</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45996.152612268517</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45996.152612268517</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45996.152612268517</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45996.152612268517</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45996.152612268517</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45996.152612268517</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45996.152612268517</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45996.152612268517</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45996.152612268517</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45996.152612268517</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45996.152612268517</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45996.152612268517</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45996.152612268517</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45996.152612268517</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45996.152612268517</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45996.152612268517</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45996.152612268517</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45996.152612268517</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45996.152612268517</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45996.152612268517</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45996.152612268517</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45996.152612268517</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45996.152612268517</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45996.152612268517</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45996.152612268517</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45996.152612268517</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45996.152612268517</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45996.152612268517</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45996.152612268517</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45996.152612268517</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45996.152612268517</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45996.152612268517</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45996.152612268517</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45996.152612268517</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45996.152612268517</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45996.152612268517</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45996.152612268517</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45996.152612268517</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45996.152612268517</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45996.152612268517</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45996.152612268517</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45996.152612268517</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45996.152612268517</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45996.152612268517</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45996.152612268517</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45996.152612268517</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45996.152612268517</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45996.152612268517</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45996.152612268517</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45996.152612268517</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45996.152612268517</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45996.152612268517</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45996.152612268517</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45996.152612268517</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45996.152612268517</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45996.152612268517</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45996.152612268517</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45996.152612268517</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45996.152612268517</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45996.152612268517</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45996.152612268517</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45996.152612268517</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45996.152612268517</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45996.152612268517</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45996.152612268517</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45996.152612268517</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45996.152612268517</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45996.152612268517</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45996.152612268517</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45996.152612268517</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45996.152612268517</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45996.152612268517</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45996.152612268517</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45996.152612268517</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45996.152612268517</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45996.152612268517</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45996.152612268517</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45996.152612268517</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45996.152612268517</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45996.152612268517</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45996.152612268517</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45996.152612268517</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45996.152612268517</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45996.152612268517</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45996.152612268517</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45996.152612268517</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45996.152612268517</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45996.152612268517</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45996.152612268517</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45996.152612268517</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45996.152612268517</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45996.152612268517</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45996.152612268517</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45996.152612268517</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45996.152612268517</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45996.152612268517</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45996.152612268517</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45996.152612268517</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45996.152612268517</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45996.152612268517</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45996.152612268517</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45996.152612268517</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45996.152612268517</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45996.152612268517</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45996.152612268517</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45996.152612268517</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45996.152612268517</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45996.152612268517</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45996.152612268517</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45996.152612268517</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45996.152612268517</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45996.152612268517</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45996.152612268517</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45996.152612268517</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45996.152612268517</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45996.152612268517</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45996.152612268517</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45996.152612268517</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45996.152612268517</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45996.152612268517</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45996.152612268517</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45996.152612268517</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45996.152612268517</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2025-12-05T00:39:59Z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