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51" documentId="120_S{2AC9BD13-BADA-5192-A53E-5A8FF88502F6}" xr6:coauthVersionLast="47" xr6:coauthVersionMax="47" xr10:uidLastSave="{0309CB77-1F39-40BC-99EF-A186520071FD}"/>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<sst xmlns="http://schemas.openxmlformats.org/spreadsheetml/2006/main" count="181595" uniqueCount="39213">
  <si>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</si>
  <si>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</si>
  <si>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</si>
  <si>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</si>
  <si>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</si>
  <si>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</si>
  <si>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</si>
  <si>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</si>
  <si>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</si>
  <si>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</si>
  <si>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</si>
  <si>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</si>
  <si>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</si>
  <si>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</si>
  <si>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</si>
  <si>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</si>
  <si>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</si>
  <si>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</si>
  <si>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</si>
  <si>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</si>
  <si>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</si>
  <si>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</si>
  <si>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</si>
  <si>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</si>
  <si>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</si>
  <si>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</si>
  <si>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</si>
  <si>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</si>
  <si>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</si>
  <si>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</si>
  <si>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</si>
  <si>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</si>
  <si>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</si>
  <si>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</si>
  <si>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</si>
  <si>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</si>
  <si>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</si>
  <si>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</si>
  <si>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</si>
  <si>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</si>
  <si>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</si>
  <si>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</si>
  <si>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</si>
  <si>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</si>
  <si>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</si>
  <si>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</si>
  <si>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</si>
  <si>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</si>
  <si>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</si>
  <si>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</si>
  <si>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</si>
  <si>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</si>
  <si>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</si>
  <si>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</si>
  <si>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</si>
  <si>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</si>
  <si>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</si>
  <si>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</si>
  <si>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</si>
  <si>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</si>
  <si>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</si>
  <si>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</si>
  <si>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</si>
  <si>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</si>
  <si>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</si>
  <si>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</si>
  <si>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</si>
  <si>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</si>
  <si>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</si>
  <si>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</si>
  <si>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</si>
  <si>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</si>
  <si>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</si>
  <si>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</si>
  <si>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</si>
  <si>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</si>
  <si>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</si>
  <si>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</si>
  <si>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</si>
  <si>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</si>
  <si>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</si>
  <si>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</si>
  <si>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</si>
  <si>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</si>
  <si>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</si>
  <si>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</si>
  <si>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</si>
  <si>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</si>
  <si>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</si>
  <si>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</si>
  <si>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</si>
  <si>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</si>
  <si>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</si>
  <si>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</si>
  <si>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</si>
  <si>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</si>
  <si>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</si>
  <si>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</si>
  <si>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</si>
  <si>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</si>
  <si>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</si>
  <si>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</si>
  <si>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</si>
  <si>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</si>
  <si>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</si>
  <si>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</si>
  <si>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</si>
  <si>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</si>
  <si>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</si>
  <si>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</si>
  <si>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</si>
  <si>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</si>
  <si>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</si>
  <si>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</si>
  <si>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</si>
  <si>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</si>
  <si>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</si>
  <si>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</si>
  <si>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</si>
  <si>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</si>
  <si>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</si>
  <si>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</si>
  <si>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</si>
  <si>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</si>
  <si>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</si>
  <si>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</si>
  <si>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</si>
  <si>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</si>
  <si>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</si>
  <si>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</si>
  <si>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</si>
  <si>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</si>
  <si>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</si>
  <si>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</si>
  <si>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</si>
  <si>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</si>
  <si>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</si>
  <si>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</si>
  <si>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</si>
  <si>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</si>
  <si>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</si>
  <si>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</si>
  <si>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</si>
  <si>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</si>
  <si>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</si>
  <si>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</si>
  <si>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</si>
  <si>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</si>
  <si>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</si>
  <si>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</si>
  <si>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</si>
  <si>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</si>
  <si>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</si>
  <si>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</si>
  <si>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</si>
  <si>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</si>
  <si>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</si>
  <si>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</si>
  <si>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</si>
  <si>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</si>
  <si>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</si>
  <si>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</si>
  <si>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</si>
  <si>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</si>
  <si>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</si>
  <si>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</si>
  <si>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</si>
  <si>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</si>
  <si>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</si>
  <si>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</si>
  <si>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</si>
  <si>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</si>
  <si>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</si>
  <si>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</si>
  <si>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</si>
  <si>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</si>
  <si>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</si>
  <si>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</si>
  <si>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</si>
  <si>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</si>
  <si>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</si>
  <si>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</si>
  <si>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</si>
  <si>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</si>
  <si>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</si>
  <si>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</si>
  <si>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</si>
  <si>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</si>
  <si>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</si>
  <si>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</si>
  <si>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</si>
  <si>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</si>
  <si>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</si>
  <si>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</si>
  <si>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</si>
  <si>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</si>
  <si>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</si>
  <si>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</si>
  <si>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</si>
  <si>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</si>
  <si>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</si>
  <si>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</si>
  <si>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</si>
  <si>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</si>
  <si>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</si>
  <si>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</si>
  <si>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</si>
  <si>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</si>
  <si>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</si>
  <si>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</si>
  <si>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</si>
  <si>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</si>
  <si>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</si>
  <si>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</si>
  <si>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</si>
  <si>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</si>
  <si>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</si>
  <si>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</si>
  <si>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</si>
  <si>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</si>
  <si>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</si>
  <si>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</si>
  <si>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</si>
  <si>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</si>
  <si>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</si>
  <si>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</si>
  <si>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</si>
  <si>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</si>
  <si>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</si>
  <si>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</si>
  <si>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</si>
  <si>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</si>
  <si>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</si>
  <si>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</si>
  <si>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</si>
  <si>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</si>
  <si>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</si>
  <si>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</si>
  <si>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</si>
  <si>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</si>
  <si>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</si>
  <si>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</si>
  <si>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</si>
  <si>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</si>
  <si>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</si>
  <si>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</si>
  <si>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</si>
  <si>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</si>
  <si>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</si>
  <si>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</si>
  <si>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</si>
  <si>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</si>
  <si>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</si>
  <si>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</si>
  <si>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</si>
  <si>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</si>
  <si>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</si>
  <si>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</si>
  <si>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</si>
  <si>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</si>
  <si>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</si>
  <si>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</si>
  <si>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</si>
  <si>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</si>
  <si>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</si>
  <si>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</si>
  <si>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</si>
  <si>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</si>
  <si>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</si>
  <si>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</si>
  <si>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</si>
  <si>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</si>
  <si>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</si>
  <si>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</si>
  <si>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</si>
  <si>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</si>
  <si>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</si>
  <si>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</si>
  <si>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</si>
  <si>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</si>
  <si>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</si>
  <si>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</si>
  <si>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</si>
  <si>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</si>
  <si>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</si>
  <si>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</si>
  <si>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</si>
  <si>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</si>
  <si>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</si>
  <si>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</si>
  <si>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</si>
  <si>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</si>
  <si>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</si>
  <si>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</si>
  <si>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</si>
  <si>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</si>
  <si>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</si>
  <si>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</si>
  <si>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</si>
  <si>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</si>
  <si>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</si>
  <si>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</si>
  <si>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</si>
  <si>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</si>
  <si>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</si>
  <si>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</si>
  <si>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</si>
  <si>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</si>
  <si>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</si>
  <si>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</si>
  <si>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</si>
  <si>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</si>
  <si>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</si>
  <si>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</si>
  <si>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</si>
  <si>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</si>
  <si>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</si>
  <si>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</si>
  <si>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</si>
  <si>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</si>
  <si>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</si>
  <si>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</si>
  <si>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</si>
  <si>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</si>
  <si>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</si>
  <si>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</si>
  <si>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</si>
  <si>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</si>
  <si>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</si>
  <si>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</si>
  <si>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</si>
  <si>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</si>
  <si>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</si>
  <si>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</si>
  <si>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</si>
  <si>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</si>
  <si>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</si>
  <si>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</si>
  <si>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</si>
  <si>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</si>
  <si>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</si>
  <si>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</si>
  <si>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</si>
  <si>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</si>
  <si>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</si>
  <si>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</si>
  <si>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</si>
  <si>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</si>
  <si>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</si>
  <si>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</si>
  <si>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</si>
  <si>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</si>
  <si>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</si>
  <si>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</si>
  <si>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</si>
  <si>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</si>
  <si>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</si>
  <si>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</si>
  <si>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</si>
  <si>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</si>
  <si>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</si>
  <si>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</si>
  <si>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</si>
  <si>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</si>
  <si>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</si>
  <si>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</si>
  <si>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</si>
  <si>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</si>
  <si>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</si>
  <si>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</si>
  <si>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</si>
  <si>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</si>
  <si>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</si>
  <si>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</si>
  <si>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</si>
  <si>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</si>
  <si>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</si>
  <si>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</si>
  <si>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</si>
  <si>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</si>
  <si>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</si>
  <si>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</si>
  <si>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</si>
  <si>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</si>
  <si>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</si>
  <si>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</si>
  <si>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</si>
  <si>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</si>
  <si>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</si>
  <si>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</si>
  <si>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</si>
  <si>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</si>
  <si>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</si>
  <si>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</si>
  <si>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</si>
  <si>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</si>
  <si>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</si>
  <si>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</si>
  <si>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</si>
  <si>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</si>
  <si>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</si>
  <si>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</si>
  <si>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</si>
  <si>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</si>
  <si>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</si>
  <si>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</si>
  <si>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</si>
  <si>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</si>
  <si>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</si>
  <si>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</si>
  <si>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</si>
  <si>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</si>
  <si>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</si>
  <si>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</si>
  <si>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</si>
  <si>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</si>
  <si>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</si>
  <si>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</si>
  <si>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</si>
  <si>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</si>
  <si>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</si>
  <si>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</si>
  <si>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</si>
  <si>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</si>
  <si>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</si>
  <si>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</si>
  <si>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</si>
  <si>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</si>
  <si>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</si>
  <si>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</si>
  <si>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</si>
  <si>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</si>
  <si>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</si>
  <si>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</si>
  <si>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</si>
  <si>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</si>
  <si>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</si>
  <si>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</si>
  <si>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</si>
  <si>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</si>
  <si>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</si>
  <si>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</si>
  <si>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</si>
  <si>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</si>
  <si>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</si>
  <si>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</si>
  <si>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</si>
  <si>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</si>
  <si>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</si>
  <si>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</si>
  <si>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</si>
  <si>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</si>
  <si>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</si>
  <si>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</si>
  <si>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</si>
  <si>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</si>
  <si>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</si>
  <si>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</si>
  <si>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</si>
  <si>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</si>
  <si>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</si>
  <si>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</si>
  <si>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</si>
  <si>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</si>
  <si>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</si>
  <si>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</si>
  <si>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</si>
  <si>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</si>
  <si>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</si>
  <si>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</si>
  <si>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</si>
  <si>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</si>
  <si>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</si>
  <si>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</si>
  <si>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</si>
  <si>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</si>
  <si>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</si>
  <si>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</si>
  <si>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</si>
  <si>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</si>
  <si>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</si>
  <si>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</si>
  <si>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</si>
  <si>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</si>
  <si>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</si>
  <si>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</si>
  <si>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</si>
  <si>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</si>
  <si>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</si>
  <si>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</si>
  <si>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</si>
  <si>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</si>
  <si>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</si>
  <si>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</si>
  <si>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</si>
  <si>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</si>
  <si>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</si>
  <si>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</si>
  <si>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</si>
  <si>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</si>
  <si>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</si>
  <si>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</si>
  <si>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</si>
  <si>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</si>
  <si>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</si>
  <si>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</si>
  <si>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</si>
  <si>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</si>
  <si>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</si>
  <si>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</si>
  <si>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</si>
  <si>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</si>
  <si>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</si>
  <si>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</si>
  <si>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</si>
  <si>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</si>
  <si>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</si>
  <si>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</si>
  <si>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</si>
  <si>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</si>
  <si>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</si>
  <si>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</si>
  <si>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</si>
  <si>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</si>
  <si>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</si>
  <si>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</si>
  <si>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</si>
  <si>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</si>
  <si>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</si>
  <si>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</si>
  <si>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</si>
  <si>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</si>
  <si>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</si>
  <si>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</si>
  <si>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</si>
  <si>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</si>
  <si>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</si>
  <si>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</si>
  <si>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</si>
  <si>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</si>
  <si>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</si>
  <si>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</si>
  <si>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</si>
  <si>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</si>
  <si>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</si>
  <si>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</si>
  <si>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</si>
  <si>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</si>
  <si>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</si>
  <si>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</si>
  <si>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</si>
  <si>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</si>
  <si>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</si>
  <si>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</si>
  <si>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</si>
  <si>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</si>
  <si>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</si>
  <si>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</si>
  <si>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</si>
  <si>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</si>
  <si>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</si>
  <si>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</si>
  <si>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</si>
  <si>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</si>
  <si>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</si>
  <si>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</si>
  <si>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</si>
  <si>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</si>
  <si>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</si>
  <si>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</si>
  <si>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</si>
  <si>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</si>
  <si>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</si>
  <si>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</si>
  <si>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</si>
  <si>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</si>
  <si>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</si>
  <si>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</si>
  <si>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</si>
  <si>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</si>
  <si>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</si>
  <si>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</si>
  <si>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</si>
  <si>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</si>
  <si>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</si>
  <si>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</si>
  <si>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</si>
  <si>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</si>
  <si>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</si>
  <si>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</si>
  <si>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</si>
  <si>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</si>
  <si>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</si>
  <si>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</si>
  <si>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</si>
  <si>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</si>
  <si>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</si>
  <si>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</si>
  <si>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</si>
  <si>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</si>
  <si>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</si>
  <si>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</si>
  <si>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</si>
  <si>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</si>
  <si>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</si>
  <si>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</si>
  <si>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</si>
  <si>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</si>
  <si>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</si>
  <si>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</si>
  <si>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</si>
  <si>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</si>
  <si>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</si>
  <si>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</si>
  <si>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</si>
  <si>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</si>
  <si>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</si>
  <si>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</si>
  <si>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</si>
  <si>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</si>
  <si>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</si>
  <si>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</si>
  <si>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</si>
  <si>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</si>
  <si>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</si>
  <si>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</si>
  <si>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</si>
  <si>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</si>
  <si>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</si>
  <si>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</si>
  <si>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</si>
  <si>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</si>
  <si>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</si>
  <si>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</si>
  <si>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</si>
  <si>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</si>
  <si>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</si>
  <si>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</si>
  <si>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</si>
  <si>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</si>
  <si>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</si>
  <si>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</si>
  <si>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</si>
  <si>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</si>
  <si>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</si>
  <si>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</si>
  <si>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</si>
  <si>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</si>
  <si>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</si>
  <si>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</si>
  <si>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</si>
  <si>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</si>
  <si>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</si>
  <si>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</si>
  <si>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</si>
  <si>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</si>
  <si>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</si>
  <si>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</si>
  <si>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</si>
  <si>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</si>
  <si>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</si>
  <si>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</si>
  <si>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</si>
  <si>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</si>
  <si>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</si>
  <si>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</si>
  <si>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</si>
  <si>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</si>
  <si>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</si>
  <si>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</si>
  <si>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</si>
  <si>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</si>
  <si>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</si>
  <si>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</si>
  <si>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</si>
  <si>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</si>
  <si>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</si>
  <si>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</si>
  <si>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</si>
  <si>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</si>
  <si>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</si>
  <si>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</si>
  <si>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</si>
  <si>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</si>
  <si>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</si>
  <si>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</si>
  <si>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</si>
  <si>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</si>
  <si>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</si>
  <si>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</si>
  <si>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</si>
  <si>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</si>
  <si>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</si>
  <si>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</si>
  <si>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</si>
  <si>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</si>
  <si>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</si>
  <si>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</si>
  <si>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</si>
  <si>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</si>
  <si>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</si>
  <si>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</si>
  <si>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</si>
  <si>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</si>
  <si>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</si>
  <si>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</si>
  <si>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</si>
  <si>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</si>
  <si>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</si>
  <si>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</si>
  <si>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</si>
  <si>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</si>
  <si>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</si>
  <si>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</si>
  <si>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</si>
  <si>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</si>
  <si>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</si>
  <si>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</si>
  <si>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</si>
  <si>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</si>
  <si>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</si>
  <si>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</si>
  <si>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</si>
  <si>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</si>
  <si>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</si>
  <si>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</si>
  <si>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</si>
  <si>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</si>
  <si>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</si>
  <si>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</si>
  <si>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</si>
  <si>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</si>
  <si>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</si>
  <si>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</si>
  <si>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</si>
  <si>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</si>
  <si>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</si>
  <si>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</si>
  <si>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</si>
  <si>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</si>
  <si>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</si>
  <si>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</si>
  <si>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</si>
  <si>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</si>
  <si>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</si>
  <si>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</si>
  <si>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</si>
  <si>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</si>
  <si>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</si>
  <si>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</si>
  <si>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</si>
  <si>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</si>
  <si>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</si>
  <si>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</si>
  <si>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</si>
  <si>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</si>
  <si>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</si>
  <si>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</si>
  <si>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</si>
  <si>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</si>
  <si>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</si>
  <si>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</si>
  <si>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</si>
  <si>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</si>
  <si>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</si>
  <si>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</si>
  <si>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</si>
  <si>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</si>
  <si>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</si>
  <si>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</si>
  <si>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</si>
  <si>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</si>
  <si>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</si>
  <si>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</si>
  <si>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</si>
  <si>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</si>
  <si>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</si>
  <si>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</si>
  <si>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</si>
  <si>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</si>
  <si>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</si>
  <si>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</si>
  <si>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</si>
  <si>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</si>
  <si>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</si>
  <si>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</si>
  <si>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</si>
  <si>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</si>
  <si>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</si>
  <si>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</si>
  <si>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</si>
  <si>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</si>
  <si>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</si>
  <si>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</si>
  <si>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</si>
  <si>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</si>
  <si>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</si>
  <si>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</si>
  <si>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</si>
  <si>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</si>
  <si>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</si>
  <si>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</si>
  <si>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</si>
  <si>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</si>
  <si>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</si>
  <si>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</si>
  <si>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</si>
  <si>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</si>
  <si>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</si>
  <si>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</si>
  <si>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</si>
  <si>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</si>
  <si>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</si>
  <si>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</si>
  <si>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</si>
  <si>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</si>
  <si>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</si>
  <si>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</si>
  <si>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</si>
  <si>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</si>
  <si>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</si>
  <si>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</si>
  <si>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</si>
  <si>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</si>
  <si>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</si>
  <si>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</si>
  <si>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</si>
  <si>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</si>
  <si>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</si>
  <si>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</si>
  <si>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</si>
  <si>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</si>
  <si>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</si>
  <si>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</si>
  <si>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</si>
  <si>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</si>
  <si>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</si>
  <si>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</si>
  <si>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</si>
  <si>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</si>
  <si>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</si>
  <si>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</si>
  <si>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</si>
  <si>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</si>
  <si>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</si>
  <si>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</si>
  <si>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</si>
  <si>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</si>
  <si>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</si>
  <si>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</si>
  <si>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</si>
  <si>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</si>
  <si>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</si>
  <si>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</si>
  <si>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</si>
  <si>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</si>
  <si>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</si>
  <si>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</si>
  <si>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</si>
  <si>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</si>
  <si>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</si>
  <si>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</si>
  <si>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</si>
  <si>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</si>
  <si>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</si>
  <si>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</si>
  <si>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</si>
  <si>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</si>
  <si>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</si>
  <si>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</si>
  <si>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</si>
  <si>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</si>
  <si>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</si>
  <si>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</si>
  <si>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</si>
  <si>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</si>
  <si>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</si>
  <si>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</si>
  <si>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</si>
  <si>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</si>
  <si>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</si>
  <si>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</si>
  <si>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</si>
  <si>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</si>
  <si>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</si>
  <si>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</si>
  <si>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</si>
  <si>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</si>
  <si>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</si>
  <si>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</si>
  <si>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</si>
  <si>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</si>
  <si>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</si>
  <si>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</si>
  <si>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</si>
  <si>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</si>
  <si>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</si>
  <si>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</si>
  <si>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</si>
  <si>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</si>
  <si>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</si>
  <si>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</si>
  <si>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</si>
  <si>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</si>
  <si>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</si>
  <si>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</si>
  <si>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</si>
  <si>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</si>
  <si>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</si>
  <si>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</si>
  <si>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</si>
  <si>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</si>
  <si>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</si>
  <si>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</si>
  <si>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</si>
  <si>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</si>
  <si>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</si>
  <si>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</si>
  <si>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</si>
  <si>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</si>
  <si>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</si>
  <si>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</si>
  <si>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</si>
  <si>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</si>
  <si>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</si>
  <si>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</si>
  <si>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</si>
  <si>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</si>
  <si>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</si>
  <si>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</si>
  <si>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</si>
  <si>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</si>
  <si>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</si>
  <si>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</si>
  <si>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</si>
  <si>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</si>
  <si>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</si>
  <si>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</si>
  <si>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</si>
  <si>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</si>
  <si>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</si>
  <si>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</si>
  <si>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</si>
  <si>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</si>
  <si>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</si>
  <si>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</si>
  <si>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</si>
  <si>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</si>
  <si>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</si>
  <si>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</si>
  <si>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</si>
  <si>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</si>
  <si>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</si>
  <si>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</si>
  <si>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</si>
  <si>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</si>
  <si>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</si>
  <si>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</si>
  <si>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</si>
  <si>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</si>
  <si>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</si>
  <si>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</si>
  <si>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</si>
  <si>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</si>
  <si>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</si>
  <si>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</si>
  <si>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</si>
  <si>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</si>
  <si>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</si>
  <si>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</si>
  <si>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</si>
  <si>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</si>
  <si>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</si>
  <si>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</si>
  <si>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</si>
  <si>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</si>
  <si>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</si>
  <si>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</si>
  <si>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</si>
  <si>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</si>
  <si>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</si>
  <si>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</si>
  <si>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</si>
  <si>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</si>
  <si>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</si>
  <si>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</si>
  <si>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</si>
  <si>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</si>
  <si>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</si>
  <si>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</si>
  <si>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</si>
  <si>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</si>
  <si>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</si>
  <si>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</si>
  <si>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</si>
  <si>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</si>
  <si>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</si>
  <si>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</si>
  <si>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</si>
  <si>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</si>
  <si>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</si>
  <si>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</si>
  <si>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</si>
  <si>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</si>
  <si>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</si>
  <si>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</si>
  <si>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</si>
  <si>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</si>
  <si>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</si>
  <si>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</si>
  <si>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</si>
  <si>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</si>
  <si>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</si>
  <si>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</si>
  <si>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</si>
  <si>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</si>
  <si>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</si>
  <si>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</si>
  <si>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</si>
  <si>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</si>
  <si>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</si>
  <si>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</si>
  <si>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</si>
  <si>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</si>
  <si>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</si>
  <si>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</si>
  <si>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</si>
  <si>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</si>
  <si>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</si>
  <si>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</si>
  <si>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</si>
  <si>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</si>
  <si>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</si>
  <si>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</si>
  <si>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</si>
  <si>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</si>
  <si>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</si>
  <si>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</si>
  <si>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</si>
  <si>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</si>
  <si>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</si>
  <si>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</si>
  <si>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</si>
  <si>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</si>
  <si>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</si>
  <si>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</si>
  <si>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</si>
  <si>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</si>
  <si>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</si>
  <si>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</si>
  <si>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</si>
  <si>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</si>
  <si>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</si>
  <si>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</si>
  <si>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</si>
  <si>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</si>
  <si>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</si>
  <si>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</si>
  <si>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</si>
  <si>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</si>
  <si>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</si>
  <si>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</si>
  <si>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</si>
  <si>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</si>
  <si>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</si>
  <si>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</si>
  <si>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</si>
  <si>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</si>
  <si>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</si>
  <si>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</si>
  <si>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</si>
  <si>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</si>
  <si>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</si>
  <si>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</si>
  <si>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</si>
  <si>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</si>
  <si>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</si>
  <si>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</si>
  <si>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</si>
  <si>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</si>
  <si>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</si>
  <si>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</si>
  <si>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</si>
  <si>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</si>
  <si>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</si>
  <si>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</si>
  <si>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</si>
  <si>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</si>
  <si>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</si>
  <si>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</si>
  <si>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</si>
  <si>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</si>
  <si>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</si>
  <si>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</si>
  <si>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</si>
  <si>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</si>
  <si>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</si>
  <si>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</si>
  <si>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</si>
  <si>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</si>
  <si>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</si>
  <si>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</si>
  <si>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</si>
  <si>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</si>
  <si>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</si>
  <si>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</si>
  <si>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</si>
  <si>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</si>
  <si>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</si>
  <si>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</si>
  <si>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</si>
  <si>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</si>
  <si>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</si>
  <si>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</si>
  <si>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</si>
  <si>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</si>
  <si>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</si>
  <si>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</si>
  <si>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</si>
  <si>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</si>
  <si>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</si>
  <si>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</si>
  <si>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</si>
  <si>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</si>
  <si>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</si>
  <si>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</si>
  <si>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</si>
  <si>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</si>
  <si>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</si>
  <si>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</si>
  <si>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</si>
  <si>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</si>
  <si>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</si>
  <si>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</si>
  <si>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</si>
  <si>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</si>
  <si>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</si>
  <si>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</si>
  <si>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</si>
  <si>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</si>
  <si>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</si>
  <si>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</si>
  <si>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</si>
  <si>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</si>
  <si>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</si>
  <si>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</si>
  <si>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</si>
  <si>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</si>
  <si>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</si>
  <si>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</si>
  <si>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</si>
  <si>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</si>
  <si>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</si>
  <si>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</si>
  <si>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</si>
  <si>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</si>
  <si>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</si>
  <si>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</si>
  <si>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</si>
  <si>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</si>
  <si>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</si>
  <si>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</si>
  <si>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</si>
  <si>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</si>
  <si>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</si>
  <si>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</si>
  <si>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</si>
  <si>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</si>
  <si>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</si>
  <si>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</si>
  <si>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</si>
  <si>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</si>
  <si>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</si>
  <si>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</si>
  <si>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</si>
  <si>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</si>
  <si>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</si>
  <si>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</si>
  <si>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</si>
  <si>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</si>
  <si>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</si>
  <si>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</si>
  <si>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</si>
  <si>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</si>
  <si>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</si>
  <si>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</si>
  <si>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</si>
  <si>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</si>
  <si>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</si>
  <si>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</si>
  <si>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</si>
  <si>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</si>
  <si>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</si>
  <si>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</si>
  <si>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</si>
  <si>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</si>
  <si>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</si>
  <si>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</si>
  <si>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</si>
  <si>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</si>
  <si>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</si>
  <si>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</si>
  <si>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</si>
  <si>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</si>
  <si>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</si>
  <si>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</si>
  <si>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</si>
  <si>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</si>
  <si>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</si>
  <si>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</si>
  <si>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</si>
  <si>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</si>
  <si>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</si>
  <si>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</si>
  <si>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</si>
  <si>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</si>
  <si>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</si>
  <si>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</si>
  <si>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</si>
  <si>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</si>
  <si>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</si>
  <si>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</si>
  <si>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</si>
  <si>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</si>
  <si>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</si>
  <si>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</si>
  <si>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</si>
  <si>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</si>
  <si>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</si>
  <si>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</si>
  <si>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</si>
  <si>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</si>
  <si>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</si>
  <si>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</si>
  <si>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</si>
  <si>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</si>
  <si>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</si>
  <si>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</si>
  <si>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</si>
  <si>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</si>
  <si>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</si>
  <si>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</si>
  <si>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</si>
  <si>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</si>
  <si>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</si>
  <si>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</si>
  <si>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</si>
  <si>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</si>
  <si>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</si>
  <si>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</si>
  <si>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</si>
  <si>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</si>
  <si>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</si>
  <si>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</si>
  <si>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</si>
  <si>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</si>
  <si>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</si>
  <si>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</si>
  <si>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</si>
  <si>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</si>
  <si>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</si>
  <si>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</si>
  <si>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</si>
  <si>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</si>
  <si>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</si>
  <si>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</si>
  <si>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</si>
  <si>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</si>
  <si>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</si>
  <si>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</si>
  <si>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</si>
  <si>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</si>
  <si>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</si>
  <si>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</si>
  <si>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</si>
  <si>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</si>
  <si>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</si>
  <si>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</si>
  <si>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</si>
  <si>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</si>
  <si>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</si>
  <si>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</si>
  <si>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</si>
  <si>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</si>
  <si>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</si>
  <si>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</si>
  <si>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</si>
  <si>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</si>
  <si>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</si>
  <si>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</si>
  <si>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</si>
  <si>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</si>
  <si>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</si>
  <si>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</si>
  <si>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</si>
  <si>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</si>
  <si>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</si>
  <si>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</si>
  <si>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</si>
  <si>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</si>
  <si>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</si>
  <si>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</si>
  <si>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</si>
  <si>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</si>
  <si>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</si>
  <si>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</si>
  <si>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</si>
  <si>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</si>
  <si>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</si>
  <si>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</si>
  <si>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</si>
  <si>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</si>
  <si>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</si>
  <si>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</si>
  <si>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</si>
  <si>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</si>
  <si>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</si>
  <si>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</si>
  <si>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</si>
  <si>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</si>
  <si>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</si>
  <si>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</si>
  <si>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</si>
  <si>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</si>
  <si>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</si>
  <si>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</si>
  <si>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</si>
  <si>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</si>
  <si>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</si>
  <si>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</si>
  <si>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</si>
  <si>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</si>
  <si>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</si>
  <si>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</si>
  <si>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</si>
  <si>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</si>
  <si>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</si>
  <si>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</si>
  <si>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</si>
  <si>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</si>
  <si>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</si>
  <si>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</si>
  <si>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</si>
  <si>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</si>
  <si>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</si>
  <si>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</si>
  <si>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</si>
  <si>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</si>
  <si>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</si>
  <si>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</si>
  <si>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</si>
  <si>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</si>
  <si>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</si>
  <si>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</si>
  <si>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</si>
  <si>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</si>
  <si>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</si>
  <si>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</si>
  <si>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</si>
  <si>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</si>
  <si>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</si>
  <si>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</si>
  <si>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</si>
  <si>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</si>
  <si>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</si>
  <si>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</si>
  <si>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</si>
  <si>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</si>
  <si>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</si>
  <si>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</si>
  <si>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</si>
  <si>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</si>
  <si>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</si>
  <si>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</si>
  <si>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</si>
  <si>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</si>
  <si>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</si>
  <si>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</si>
  <si>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</si>
  <si>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</si>
  <si>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</si>
  <si>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</si>
  <si>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</si>
  <si>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</si>
  <si>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</si>
  <si>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</si>
  <si>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</si>
  <si>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</si>
  <si>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</si>
  <si>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</si>
  <si>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</si>
  <si>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</si>
  <si>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</si>
  <si>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</si>
  <si>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</si>
  <si>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</si>
  <si>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</si>
  <si>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</si>
  <si>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</si>
  <si>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</si>
  <si>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</si>
  <si>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</si>
  <si>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</si>
  <si>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</si>
  <si>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</si>
  <si>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</si>
  <si>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</si>
  <si>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</si>
  <si>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</si>
  <si>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</si>
  <si>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</si>
  <si>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</si>
  <si>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</si>
  <si>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</si>
  <si>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</si>
  <si>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</si>
  <si>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</si>
  <si>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</si>
  <si>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</si>
  <si>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</si>
  <si>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</si>
  <si>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</si>
  <si>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</si>
  <si>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</si>
  <si>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</si>
  <si>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</si>
  <si>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</si>
  <si>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</si>
  <si>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</si>
  <si>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</si>
  <si>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</si>
  <si>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</si>
  <si>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</si>
  <si>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</si>
  <si>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</si>
  <si>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</si>
  <si>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</si>
  <si>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</si>
  <si>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</si>
  <si>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</si>
  <si>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</si>
  <si>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</si>
  <si>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</si>
  <si>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</si>
  <si>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</si>
  <si>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</si>
  <si>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</si>
  <si>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</si>
  <si>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</si>
  <si>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</si>
  <si>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</si>
  <si>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</si>
  <si>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</si>
  <si>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</si>
  <si>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</si>
  <si>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</si>
  <si>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</si>
  <si>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</si>
  <si>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</si>
  <si>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</si>
  <si>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</si>
  <si>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</si>
  <si>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</si>
  <si>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</si>
  <si>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</si>
  <si>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</si>
  <si>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</si>
  <si>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</si>
  <si>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</si>
  <si>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</si>
  <si>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</si>
  <si>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</si>
  <si>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</si>
  <si>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</si>
  <si>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</si>
  <si>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</si>
  <si>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</si>
  <si>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</si>
  <si>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</si>
  <si>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</si>
  <si>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</si>
  <si>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</si>
  <si>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</si>
  <si>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</si>
  <si>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</si>
  <si>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</si>
  <si>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</si>
  <si>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</si>
  <si>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</si>
  <si>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</si>
  <si>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</si>
  <si>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</si>
  <si>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</si>
  <si>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</si>
  <si>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</si>
  <si>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</si>
  <si>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</si>
  <si>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</si>
  <si>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</si>
  <si>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</si>
  <si>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</si>
  <si>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</si>
  <si>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</si>
  <si>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</si>
  <si>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</si>
  <si>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</si>
  <si>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</si>
  <si>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</si>
  <si>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</si>
  <si>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</si>
  <si>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</si>
  <si>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</si>
  <si>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</si>
  <si>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</si>
  <si>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</si>
  <si>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</si>
  <si>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</si>
  <si>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</si>
  <si>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</si>
  <si>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</si>
  <si>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</si>
  <si>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</si>
  <si>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</si>
  <si>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</si>
  <si>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</si>
  <si>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</si>
  <si>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</si>
  <si>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</si>
  <si>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</si>
  <si>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</si>
  <si>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</si>
  <si>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</si>
  <si>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</si>
  <si>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</si>
  <si>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</si>
  <si>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</si>
  <si>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</si>
  <si>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</si>
  <si>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</si>
  <si>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</si>
  <si>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</si>
  <si>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</si>
  <si>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</si>
  <si>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</si>
  <si>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</si>
  <si>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</si>
  <si>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</si>
  <si>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</si>
  <si>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</si>
  <si>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</si>
  <si>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</si>
  <si>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</si>
  <si>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</si>
  <si>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</si>
  <si>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</si>
  <si>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</si>
  <si>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</si>
  <si>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</si>
  <si>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</si>
  <si>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</si>
  <si>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</si>
  <si>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</si>
  <si>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</si>
  <si>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</si>
  <si>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</si>
  <si>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</si>
  <si>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</si>
  <si>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</si>
  <si>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</si>
  <si>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</si>
  <si>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</si>
  <si>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</si>
  <si>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</si>
  <si>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</si>
  <si>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</si>
  <si>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</si>
  <si>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</si>
  <si>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</si>
  <si>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</si>
  <si>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</si>
  <si>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</si>
  <si>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</si>
  <si>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</si>
  <si>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</si>
  <si>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</si>
  <si>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</si>
  <si>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</si>
  <si>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</si>
  <si>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</si>
  <si>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</si>
  <si>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</si>
  <si>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</si>
  <si>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</si>
  <si>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</si>
  <si>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</si>
  <si>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</si>
  <si>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</si>
  <si>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</si>
  <si>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</si>
  <si>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</si>
  <si>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</si>
  <si>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</si>
  <si>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</si>
  <si>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</si>
  <si>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</si>
  <si>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</si>
  <si>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</si>
  <si>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</si>
  <si>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</si>
  <si>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</si>
  <si>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</si>
  <si>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</si>
  <si>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</si>
  <si>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</si>
  <si>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</si>
  <si>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</si>
  <si>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</si>
  <si>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</si>
  <si>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</si>
  <si>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</si>
  <si>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</si>
  <si>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</si>
  <si>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</si>
  <si>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</si>
  <si>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</si>
  <si>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</si>
  <si>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</si>
  <si>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</si>
  <si>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</si>
  <si>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</si>
  <si>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</si>
  <si>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</si>
  <si>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</si>
  <si>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</si>
  <si>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</si>
  <si>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</si>
  <si>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</si>
  <si>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</si>
  <si>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</si>
  <si>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</si>
  <si>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</si>
  <si>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</si>
  <si>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</si>
  <si>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</si>
  <si>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</si>
  <si>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</si>
  <si>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</si>
  <si>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</si>
  <si>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</si>
  <si>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</si>
  <si>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</si>
  <si>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</si>
  <si>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</si>
  <si>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</si>
  <si>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</si>
  <si>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</si>
  <si>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</si>
  <si>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</si>
  <si>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</si>
  <si>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</si>
  <si>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</si>
  <si>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</si>
  <si>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</si>
  <si>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</si>
  <si>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</si>
  <si>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</si>
  <si>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</si>
  <si>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</si>
  <si>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</si>
  <si>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</si>
  <si>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</si>
  <si>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</si>
  <si>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</si>
  <si>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</si>
  <si>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</si>
  <si>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</si>
  <si>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</si>
  <si>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</si>
  <si>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</si>
  <si>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</si>
  <si>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</si>
  <si>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</si>
  <si>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</si>
  <si>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</si>
  <si>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</si>
  <si>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</si>
  <si>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</si>
  <si>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</si>
  <si>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</si>
  <si>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</si>
  <si>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</si>
  <si>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</si>
  <si>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</si>
  <si>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</si>
  <si>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</si>
  <si>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</si>
  <si>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</si>
  <si>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</si>
  <si>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</si>
  <si>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</si>
  <si>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</si>
  <si>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</si>
  <si>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</si>
  <si>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</si>
  <si>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</si>
  <si>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</si>
  <si>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</si>
  <si>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</si>
  <si>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</si>
  <si>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</si>
  <si>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</si>
  <si>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</si>
  <si>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</si>
  <si>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</si>
  <si>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</si>
  <si>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</si>
  <si>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</si>
  <si>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</si>
  <si>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</si>
  <si>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</si>
  <si>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</si>
  <si>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</si>
  <si>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</si>
  <si>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</si>
  <si>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</si>
  <si>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</si>
  <si>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</si>
  <si>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</si>
  <si>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</si>
  <si>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</si>
  <si>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</si>
  <si>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</si>
  <si>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</si>
  <si>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</si>
  <si>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</si>
  <si>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</si>
  <si>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</si>
  <si>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</si>
  <si>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</si>
  <si>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</si>
  <si>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</si>
  <si>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</si>
  <si>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</si>
  <si>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</si>
  <si>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</si>
  <si>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</si>
  <si>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</si>
  <si>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</si>
  <si>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</si>
  <si>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</si>
  <si>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</si>
  <si>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</si>
  <si>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</si>
  <si>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</si>
  <si>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</si>
  <si>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</si>
  <si>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</si>
  <si>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</si>
  <si>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</si>
  <si>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</si>
  <si>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</si>
  <si>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</si>
  <si>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</si>
  <si>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</si>
  <si>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</si>
  <si>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</si>
  <si>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</si>
  <si>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</si>
  <si>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</si>
  <si>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</si>
  <si>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</si>
  <si>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</si>
  <si>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</si>
  <si>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</si>
  <si>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</si>
  <si>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</si>
  <si>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</si>
  <si>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</si>
  <si>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</si>
  <si>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</si>
  <si>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</si>
  <si>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</si>
  <si>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</si>
  <si>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</si>
  <si>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</si>
  <si>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</si>
  <si>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</si>
  <si>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</si>
  <si>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</si>
  <si>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</si>
  <si>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</si>
  <si>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</si>
  <si>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</si>
  <si>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</si>
  <si>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</si>
  <si>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</si>
  <si>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</si>
  <si>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</si>
  <si>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</si>
  <si>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</si>
  <si>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</si>
  <si>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</si>
  <si>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</si>
  <si>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</si>
  <si>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</si>
  <si>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</si>
  <si>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</si>
  <si>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</si>
  <si>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</si>
  <si>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</si>
  <si>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</si>
  <si>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</si>
  <si>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</si>
  <si>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</si>
  <si>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</si>
  <si>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</si>
  <si>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</si>
  <si>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</si>
  <si>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</si>
  <si>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</si>
  <si>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</si>
  <si>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</si>
  <si>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</si>
  <si>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</si>
  <si>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</si>
  <si>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</si>
  <si>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</si>
  <si>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</si>
  <si>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</si>
  <si>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</si>
  <si>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</si>
  <si>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</si>
  <si>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</si>
  <si>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</si>
  <si>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</si>
  <si>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</si>
  <si>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</si>
  <si>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</si>
  <si>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</si>
  <si>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</si>
  <si>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</si>
  <si>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</si>
  <si>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</si>
  <si>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</si>
  <si>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</si>
  <si>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</si>
  <si>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</si>
  <si>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</si>
  <si>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</si>
  <si>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</si>
  <si>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</si>
  <si>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</si>
  <si>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</si>
  <si>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</si>
  <si>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</si>
  <si>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</si>
  <si>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</si>
  <si>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</si>
  <si>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</si>
  <si>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</si>
  <si>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</si>
  <si>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</si>
  <si>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</si>
  <si>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</si>
  <si>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</si>
  <si>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</si>
  <si>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</si>
  <si>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</si>
  <si>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</si>
  <si>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</si>
  <si>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</si>
  <si>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</si>
  <si>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</si>
  <si>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</si>
  <si>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</si>
  <si>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</si>
  <si>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</si>
  <si>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</si>
  <si>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</si>
  <si>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</si>
  <si>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</si>
  <si>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</si>
  <si>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</si>
  <si>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</si>
  <si>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</si>
  <si>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</si>
  <si>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</si>
  <si>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</si>
  <si>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</si>
  <si>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</si>
  <si>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</si>
  <si>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</si>
  <si>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</si>
  <si>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</si>
  <si>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</si>
  <si>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</si>
  <si>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</si>
  <si>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</si>
  <si>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</si>
  <si>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</si>
  <si>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</si>
  <si>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</si>
  <si>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</si>
  <si>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</si>
  <si>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</si>
  <si>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</si>
  <si>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</si>
  <si>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</si>
  <si>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</si>
  <si>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</si>
  <si>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</si>
  <si>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</si>
  <si>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</si>
  <si>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</si>
  <si>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</si>
  <si>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</si>
  <si>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</si>
  <si>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</si>
  <si>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</si>
  <si>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</si>
  <si>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</si>
  <si>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</si>
  <si>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</si>
  <si>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</si>
  <si>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</si>
  <si>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</si>
  <si>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</si>
  <si>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</si>
  <si>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</si>
  <si>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</si>
  <si>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</si>
  <si>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</si>
  <si>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</si>
  <si>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</si>
  <si>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</si>
  <si>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</si>
  <si>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</si>
  <si>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</si>
  <si>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</si>
  <si>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</si>
  <si>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</si>
  <si>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</si>
  <si>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</si>
  <si>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</si>
  <si>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</si>
  <si>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</si>
  <si>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</si>
  <si>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</si>
  <si>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</si>
  <si>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</si>
  <si>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</si>
  <si>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</si>
  <si>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</si>
  <si>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</si>
  <si>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</si>
  <si>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</si>
  <si>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</si>
  <si>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</si>
  <si>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</si>
  <si>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</si>
  <si>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</si>
  <si>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</si>
  <si>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</si>
  <si>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</si>
  <si>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</si>
  <si>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</si>
  <si>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</si>
  <si>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</si>
  <si>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</si>
  <si>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</si>
  <si>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</si>
  <si>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</si>
  <si>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</si>
  <si>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</si>
  <si>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</si>
  <si>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</si>
  <si>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</si>
  <si>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</si>
  <si>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</si>
  <si>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</si>
  <si>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</si>
  <si>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</si>
  <si>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</si>
  <si>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</si>
  <si>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</si>
  <si>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</si>
  <si>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</si>
  <si>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</si>
  <si>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</si>
  <si>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</si>
  <si>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</si>
  <si>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</si>
  <si>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</si>
  <si>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</si>
  <si>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</si>
  <si>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</si>
  <si>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</si>
  <si>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</si>
  <si>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</si>
  <si>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</si>
  <si>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</si>
  <si>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</si>
  <si>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</si>
  <si>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</si>
  <si>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</si>
  <si>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</si>
  <si>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</si>
  <si>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</si>
  <si>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</si>
  <si>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</si>
  <si>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</si>
  <si>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</si>
  <si>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</si>
  <si>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</si>
  <si>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</si>
  <si>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</si>
  <si>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</si>
  <si>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</si>
  <si>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</si>
  <si>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</si>
  <si>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</si>
  <si>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</si>
  <si>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</si>
  <si>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</si>
  <si>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</si>
  <si>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</si>
  <si>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</si>
  <si>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</si>
  <si>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</si>
  <si>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</si>
  <si>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</si>
  <si>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</si>
  <si>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</si>
  <si>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</si>
  <si>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</si>
  <si>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</si>
  <si>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</si>
  <si>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</si>
  <si>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</si>
  <si>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</si>
  <si>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</si>
  <si>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</si>
  <si>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</si>
  <si>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</si>
  <si>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</si>
  <si>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</si>
  <si>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</si>
  <si>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</si>
  <si>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</si>
  <si>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</si>
  <si>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</si>
  <si>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</si>
  <si>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</si>
  <si>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</si>
  <si>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</si>
  <si>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</si>
  <si>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</si>
  <si>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</si>
  <si>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</si>
  <si>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</si>
  <si>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</si>
  <si>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</si>
  <si>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</si>
  <si>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</si>
  <si>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</si>
  <si>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</si>
  <si>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</si>
  <si>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</si>
  <si>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</si>
  <si>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</si>
  <si>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</si>
  <si>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</si>
  <si>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</si>
  <si>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</si>
  <si>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</si>
  <si>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</si>
  <si>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</si>
  <si>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</si>
  <si>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</si>
  <si>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</si>
  <si>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</si>
  <si>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</si>
  <si>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</si>
  <si>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</si>
  <si>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</si>
  <si>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</si>
  <si>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</si>
  <si>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</si>
  <si>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</si>
  <si>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</si>
  <si>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</si>
  <si>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</si>
  <si>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</si>
  <si>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</si>
  <si>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</si>
  <si>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</si>
  <si>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</si>
  <si>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</si>
  <si>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</si>
  <si>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</si>
  <si>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</si>
  <si>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</si>
  <si>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</si>
  <si>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</si>
  <si>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</si>
  <si>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</si>
  <si>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</si>
  <si>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</si>
  <si>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</si>
  <si>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</si>
  <si>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</si>
  <si>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</si>
  <si>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</si>
  <si>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</si>
  <si>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</si>
  <si>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</si>
  <si>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</si>
  <si>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</si>
  <si>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</si>
  <si>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</si>
  <si>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</si>
  <si>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</si>
  <si>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</si>
  <si>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</si>
  <si>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</si>
  <si>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</si>
  <si>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</si>
  <si>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</si>
  <si>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</si>
  <si>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</si>
  <si>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</si>
  <si>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</si>
  <si>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</si>
  <si>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</si>
  <si>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</si>
  <si>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</si>
  <si>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</si>
  <si>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</si>
  <si>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</si>
  <si>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</si>
  <si>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</si>
  <si>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</si>
  <si>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</si>
  <si>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</si>
  <si>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</si>
  <si>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</si>
  <si>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</si>
  <si>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</si>
  <si>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</si>
  <si>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</si>
  <si>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</si>
  <si>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</si>
  <si>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</si>
  <si>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</si>
  <si>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</si>
  <si>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</si>
  <si>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</si>
  <si>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</si>
  <si>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</si>
  <si>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</si>
  <si>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</si>
  <si>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</si>
  <si>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</si>
  <si>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</si>
  <si>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</si>
  <si>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</si>
  <si>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</si>
  <si>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</si>
  <si>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</si>
  <si>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</si>
  <si>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</si>
  <si>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</si>
  <si>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</si>
  <si>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</si>
  <si>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</si>
  <si>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</si>
  <si>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</si>
  <si>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</si>
  <si>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</si>
  <si>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</si>
  <si>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</si>
  <si>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</si>
  <si>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</si>
  <si>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</si>
  <si>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</si>
  <si>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</si>
  <si>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</si>
  <si>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</si>
  <si>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</si>
  <si>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</si>
  <si>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</si>
  <si>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</si>
  <si>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</si>
  <si>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</si>
  <si>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</si>
  <si>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</si>
  <si>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</si>
  <si>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</si>
  <si>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</si>
  <si>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</si>
  <si>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</si>
  <si>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</si>
  <si>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</si>
  <si>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</si>
  <si>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</si>
  <si>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</si>
  <si>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</si>
  <si>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</si>
  <si>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</si>
  <si>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</si>
  <si>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</si>
  <si>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</si>
  <si>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</si>
  <si>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</si>
  <si>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</si>
  <si>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</si>
  <si>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</si>
  <si>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</si>
  <si>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</si>
  <si>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</si>
  <si>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</si>
  <si>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</si>
  <si>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</si>
  <si>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</si>
  <si>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</si>
  <si>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</si>
  <si>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</si>
  <si>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</si>
  <si>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</si>
  <si>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</si>
  <si>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</si>
  <si>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</si>
  <si>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</si>
  <si>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</si>
  <si>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</si>
  <si>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</si>
  <si>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</si>
  <si>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</si>
  <si>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</si>
  <si>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</si>
  <si>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</si>
  <si>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</si>
  <si>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</si>
  <si>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</si>
  <si>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</si>
  <si>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</si>
  <si>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</si>
  <si>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</si>
  <si>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</si>
  <si>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</si>
  <si>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</si>
  <si>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</si>
  <si>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</si>
  <si>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</si>
  <si>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</si>
  <si>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</si>
  <si>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</si>
  <si>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</si>
  <si>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</si>
  <si>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</si>
  <si>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</si>
  <si>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</si>
  <si>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</si>
  <si>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</si>
  <si>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</si>
  <si>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</si>
  <si>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</si>
  <si>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</si>
  <si>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</si>
  <si>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</si>
  <si>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</si>
  <si>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</si>
  <si>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</si>
  <si>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</si>
  <si>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</si>
  <si>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</si>
  <si>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</si>
  <si>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</si>
  <si>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</si>
  <si>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</si>
  <si>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</si>
  <si>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</si>
  <si>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</si>
  <si>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</si>
  <si>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</si>
  <si>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</si>
  <si>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</si>
  <si>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</si>
  <si>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</si>
  <si>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</si>
  <si>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</si>
  <si>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</si>
  <si>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</si>
  <si>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</si>
  <si>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</si>
  <si>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</si>
  <si>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</si>
  <si>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</si>
  <si>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</si>
  <si>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</si>
  <si>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</si>
  <si>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</si>
  <si>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</si>
  <si>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</si>
  <si>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</si>
  <si>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</si>
  <si>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</si>
  <si>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</si>
  <si>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</si>
  <si>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</si>
  <si>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</si>
  <si>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</si>
  <si>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</si>
  <si>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</si>
  <si>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</si>
  <si>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</si>
  <si>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</si>
  <si>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</si>
  <si>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</si>
  <si>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</si>
  <si>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</si>
  <si>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</si>
  <si>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</si>
  <si>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</si>
  <si>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</si>
  <si>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</si>
  <si>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</si>
  <si>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</si>
  <si>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</si>
  <si>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</si>
  <si>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</si>
  <si>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</si>
  <si>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</si>
  <si>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</si>
  <si>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</si>
  <si>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</si>
  <si>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</si>
  <si>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</si>
  <si>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</si>
  <si>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</si>
  <si>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</si>
  <si>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</si>
  <si>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</si>
  <si>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</si>
  <si>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</si>
  <si>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</si>
  <si>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</si>
  <si>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</si>
  <si>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</si>
  <si>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</si>
  <si>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</si>
  <si>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</si>
  <si>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</si>
  <si>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</si>
  <si>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</si>
  <si>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</si>
  <si>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</si>
  <si>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</si>
  <si>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</si>
  <si>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</si>
  <si>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</si>
  <si>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</si>
  <si>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</si>
  <si>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</si>
  <si>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</si>
  <si>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</si>
  <si>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</si>
  <si>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</si>
  <si>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</si>
  <si>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</si>
  <si>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</si>
  <si>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</si>
  <si>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</si>
  <si>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</si>
  <si>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</si>
  <si>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</si>
  <si>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</si>
  <si>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</si>
  <si>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</si>
  <si>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</si>
  <si>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</si>
  <si>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</si>
  <si>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</si>
  <si>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</si>
  <si>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</si>
  <si>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</si>
  <si>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</si>
  <si>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</si>
  <si>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</si>
  <si>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</si>
  <si>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</si>
  <si>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</si>
  <si>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</si>
  <si>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</si>
  <si>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</si>
  <si>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</si>
  <si>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</si>
  <si>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</si>
  <si>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</si>
  <si>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</si>
  <si>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</si>
  <si>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</si>
  <si>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</si>
  <si>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</si>
  <si>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</si>
  <si>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</si>
  <si>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</si>
  <si>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</si>
  <si>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</si>
  <si>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</si>
  <si>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</si>
  <si>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</si>
  <si>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</si>
  <si>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</si>
  <si>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</si>
  <si>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</si>
  <si>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</si>
  <si>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</si>
  <si>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</si>
  <si>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</si>
  <si>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</si>
  <si>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</si>
  <si>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</si>
  <si>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</si>
  <si>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</si>
  <si>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</si>
  <si>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</si>
  <si>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</si>
  <si>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</si>
  <si>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</si>
  <si>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</si>
  <si>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</si>
  <si>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</si>
  <si>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</si>
  <si>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</si>
  <si>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</si>
  <si>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</si>
  <si>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</si>
  <si>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</si>
  <si>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</si>
  <si>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</si>
  <si>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</si>
  <si>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</si>
  <si>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</si>
  <si>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</si>
  <si>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</si>
  <si>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</si>
  <si>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</si>
  <si>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</si>
  <si>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</si>
  <si>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</si>
  <si>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</si>
  <si>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</si>
  <si>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</si>
  <si>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</si>
  <si>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</si>
  <si>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</si>
  <si>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</si>
  <si>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</si>
  <si>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</si>
  <si>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</si>
  <si>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</si>
  <si>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</si>
  <si>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</si>
  <si>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</si>
  <si>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</si>
  <si>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</si>
  <si>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</si>
  <si>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</si>
  <si>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</si>
  <si>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</si>
  <si>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</si>
  <si>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</si>
  <si>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</si>
  <si>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</si>
  <si>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</si>
  <si>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</si>
  <si>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</si>
  <si>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</si>
  <si>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</si>
  <si>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</si>
  <si>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</si>
  <si>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</si>
  <si>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</si>
  <si>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</si>
  <si>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</si>
  <si>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</si>
  <si>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</si>
  <si>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</si>
  <si>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</si>
  <si>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</si>
  <si>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</si>
  <si>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</si>
  <si>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</si>
  <si>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</si>
  <si>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</si>
  <si>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</si>
  <si>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</si>
  <si>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</si>
  <si>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</si>
  <si>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</si>
  <si>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</si>
  <si>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</si>
  <si>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</si>
  <si>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</si>
  <si>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</si>
  <si>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</si>
  <si>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</si>
  <si>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</si>
  <si>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</si>
  <si>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</si>
  <si>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</si>
  <si>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</si>
  <si>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</si>
  <si>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</si>
  <si>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</si>
  <si>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</si>
  <si>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</si>
  <si>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</si>
  <si>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</si>
  <si>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</si>
  <si>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</si>
  <si>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</si>
  <si>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</si>
  <si>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</si>
  <si>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</si>
  <si>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</si>
  <si>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</si>
  <si>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</si>
  <si>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</si>
  <si>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</si>
  <si>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</si>
  <si>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</si>
  <si>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</si>
  <si>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</si>
  <si>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</si>
  <si>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</si>
  <si>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</si>
  <si>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</si>
  <si>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</si>
  <si>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</si>
  <si>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</si>
  <si>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</si>
  <si>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</si>
  <si>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</si>
  <si>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</si>
  <si>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</si>
  <si>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</si>
  <si>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</si>
  <si>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</si>
  <si>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</si>
  <si>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</si>
  <si>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</si>
  <si>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</si>
  <si>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</si>
  <si>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</si>
  <si>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</si>
  <si>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</si>
  <si>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</si>
  <si>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</si>
  <si>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</si>
  <si>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</si>
  <si>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</si>
  <si>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</si>
  <si>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</si>
  <si>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</si>
  <si>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</si>
  <si>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</si>
  <si>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</si>
  <si>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</si>
  <si>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</si>
  <si>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</si>
  <si>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</si>
  <si>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</si>
  <si>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</si>
  <si>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</si>
  <si>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</si>
  <si>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</si>
  <si>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</si>
  <si>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</si>
  <si>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</si>
  <si>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</si>
  <si>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</si>
  <si>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</si>
  <si>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</si>
  <si>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</si>
  <si>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</si>
  <si>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</si>
  <si>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</si>
  <si>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</si>
  <si>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</si>
  <si>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</si>
  <si>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</si>
  <si>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</si>
  <si>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</si>
  <si>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</si>
  <si>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</si>
  <si>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</si>
  <si>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</si>
  <si>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</si>
  <si>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</si>
  <si>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</si>
  <si>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</si>
  <si>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</si>
  <si>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</si>
  <si>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</si>
  <si>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</si>
  <si>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</si>
  <si>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</si>
  <si>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</si>
  <si>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</si>
  <si>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</si>
  <si>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</si>
  <si>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</si>
  <si>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</si>
  <si>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</si>
  <si>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</si>
  <si>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</si>
  <si>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</si>
  <si>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</si>
  <si>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</si>
  <si>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</si>
  <si>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</si>
  <si>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</si>
  <si>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</si>
  <si>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</si>
  <si>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</si>
  <si>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</si>
  <si>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</si>
  <si>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</si>
  <si>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</si>
  <si>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</si>
  <si>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</si>
  <si>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</si>
  <si>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</si>
  <si>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</si>
  <si>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</si>
  <si>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</si>
  <si>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</si>
  <si>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</si>
  <si>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</si>
  <si>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</si>
  <si>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</si>
  <si>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</si>
  <si>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</si>
  <si>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</si>
  <si>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</si>
  <si>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</si>
  <si>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</si>
  <si>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</si>
  <si>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</si>
  <si>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</si>
  <si>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</si>
  <si>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</si>
  <si>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</si>
  <si>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</si>
  <si>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</si>
  <si>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</si>
  <si>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</si>
  <si>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</si>
  <si>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</si>
  <si>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</si>
  <si>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</si>
  <si>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</si>
  <si>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</si>
  <si>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</si>
  <si>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</si>
  <si>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</si>
  <si>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</si>
  <si>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</si>
  <si>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</si>
  <si>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</si>
  <si>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</si>
  <si>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</si>
  <si>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</si>
  <si>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</si>
  <si>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</si>
  <si>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</si>
  <si>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</si>
  <si>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</si>
  <si>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</si>
  <si>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</si>
  <si>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</si>
  <si>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</si>
  <si>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</si>
  <si>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</si>
  <si>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</si>
  <si>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</si>
  <si>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</si>
  <si>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</si>
  <si>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</si>
  <si>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</si>
  <si>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</si>
  <si>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</si>
  <si>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</si>
  <si>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</si>
  <si>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</si>
  <si>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</si>
  <si>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</si>
  <si>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</si>
  <si>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</si>
  <si>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</si>
  <si>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</si>
  <si>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</si>
  <si>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</si>
  <si>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</si>
  <si>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</si>
  <si>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</si>
  <si>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</si>
  <si>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</si>
  <si>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</si>
  <si>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</si>
  <si>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</si>
  <si>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</si>
  <si>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</si>
  <si>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</si>
  <si>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</si>
  <si>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</si>
  <si>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</si>
  <si>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</si>
  <si>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</si>
  <si>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</si>
  <si>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</si>
  <si>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</si>
  <si>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</si>
  <si>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</si>
  <si>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</si>
  <si>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</si>
  <si>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</si>
  <si>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</si>
  <si>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</si>
  <si>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</si>
  <si>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</si>
  <si>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</si>
  <si>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</si>
  <si>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</si>
  <si>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</si>
  <si>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</si>
  <si>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</si>
  <si>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</si>
  <si>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</si>
  <si>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</si>
  <si>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</si>
  <si>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</si>
  <si>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</si>
  <si>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</si>
  <si>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</si>
  <si>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</si>
  <si>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</si>
  <si>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</si>
  <si>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</si>
  <si>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</si>
  <si>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</si>
  <si>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</si>
  <si>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</si>
  <si>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</si>
  <si>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</si>
  <si>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</si>
  <si>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</si>
  <si>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</si>
  <si>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</si>
  <si>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</si>
  <si>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</si>
  <si>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</si>
  <si>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</si>
  <si>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</si>
  <si>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</si>
  <si>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</si>
  <si>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</si>
  <si>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</si>
  <si>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</si>
  <si>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</si>
  <si>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</si>
  <si>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</si>
  <si>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</si>
  <si>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</si>
  <si>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</si>
  <si>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</si>
  <si>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</si>
  <si>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</si>
  <si>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</si>
  <si>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</si>
  <si>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</si>
  <si>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</si>
  <si>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</si>
  <si>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</si>
  <si>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</si>
  <si>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</si>
  <si>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</si>
  <si>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</si>
  <si>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</si>
  <si>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</si>
  <si>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</si>
  <si>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</si>
  <si>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</si>
  <si>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</si>
  <si>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</si>
  <si>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</si>
  <si>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</si>
  <si>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</si>
  <si>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</si>
  <si>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</si>
  <si>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</si>
  <si>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</si>
  <si>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</si>
  <si>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</si>
  <si>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</si>
  <si>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</si>
  <si>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</si>
  <si>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</si>
  <si>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</si>
  <si>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</si>
  <si>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</si>
  <si>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</si>
  <si>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</si>
  <si>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</si>
  <si>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</si>
  <si>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</si>
  <si>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</si>
  <si>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</si>
  <si>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</si>
  <si>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</si>
  <si>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</si>
  <si>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</si>
  <si>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</si>
  <si>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</si>
  <si>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</si>
  <si>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</si>
  <si>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</si>
  <si>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</si>
  <si>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</si>
  <si>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</si>
  <si>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</si>
  <si>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</si>
  <si>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</si>
  <si>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</si>
  <si>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</si>
  <si>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</si>
  <si>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</si>
  <si>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</si>
  <si>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</si>
  <si>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</si>
  <si>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</si>
  <si>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</si>
  <si>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</si>
  <si>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</si>
  <si>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</si>
  <si>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</si>
  <si>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</si>
  <si>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</si>
  <si>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</si>
  <si>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</si>
  <si>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</si>
  <si>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</si>
  <si>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</si>
  <si>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</si>
  <si>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</si>
  <si>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</si>
  <si>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</si>
  <si>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</si>
  <si>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</si>
  <si>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</si>
  <si>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</si>
  <si>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</si>
  <si>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</si>
  <si>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</si>
  <si>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</si>
  <si>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</si>
  <si>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</si>
  <si>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</si>
  <si>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</si>
  <si>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</si>
  <si>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</si>
  <si>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</si>
  <si>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</si>
  <si>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</si>
  <si>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</si>
  <si>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</si>
  <si>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</si>
  <si>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</si>
  <si>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</si>
  <si>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</si>
  <si>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</si>
  <si>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</si>
  <si>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</si>
  <si>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</si>
  <si>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</si>
  <si>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</si>
  <si>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</si>
  <si>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</si>
  <si>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</si>
  <si>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</si>
  <si>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</si>
  <si>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</si>
  <si>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</si>
  <si>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</si>
  <si>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</si>
  <si>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</si>
  <si>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</si>
  <si>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</si>
  <si>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</si>
  <si>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</si>
  <si>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</si>
  <si>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</si>
  <si>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</si>
  <si>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</si>
  <si>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</si>
  <si>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</si>
  <si>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</si>
  <si>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</si>
  <si>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</si>
  <si>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</si>
  <si>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</si>
  <si>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</si>
  <si>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</si>
  <si>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</si>
  <si>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</si>
  <si>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</si>
  <si>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</si>
  <si>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</si>
  <si>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</si>
  <si>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</si>
  <si>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</si>
  <si>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</si>
  <si>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</si>
  <si>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</si>
  <si>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</si>
  <si>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</si>
  <si>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</si>
  <si>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</si>
  <si>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</si>
  <si>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</si>
  <si>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</si>
  <si>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</si>
  <si>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</si>
  <si>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</si>
  <si>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</si>
  <si>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</si>
  <si>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</si>
  <si>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</si>
  <si>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</si>
  <si>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</si>
  <si>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</si>
  <si>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</si>
  <si>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</si>
  <si>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</si>
  <si>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</si>
  <si>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</si>
  <si>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</si>
  <si>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</si>
  <si>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</si>
  <si>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</si>
  <si>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</si>
  <si>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</si>
  <si>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</si>
  <si>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</si>
  <si>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</si>
  <si>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</si>
  <si>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</si>
  <si>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</si>
  <si>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</si>
  <si>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</si>
  <si>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</si>
  <si>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</si>
  <si>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</si>
  <si>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</si>
  <si>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</si>
  <si>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</si>
  <si>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</si>
  <si>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</si>
  <si>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</si>
  <si>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</si>
  <si>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</si>
  <si>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</si>
  <si>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</si>
  <si>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</si>
  <si>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</si>
  <si>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</si>
  <si>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</si>
  <si>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</si>
  <si>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</si>
  <si>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</si>
  <si>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</si>
  <si>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</si>
  <si>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</si>
  <si>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</si>
  <si>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</si>
  <si>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</si>
  <si>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</si>
  <si>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</si>
  <si>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</si>
  <si>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</si>
  <si>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</si>
  <si>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</si>
  <si>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</si>
  <si>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</si>
  <si>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</si>
  <si>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</si>
  <si>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</si>
  <si>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</si>
  <si>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</si>
  <si>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</si>
  <si>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</si>
  <si>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</si>
  <si>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</si>
  <si>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</si>
  <si>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</si>
  <si>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</si>
  <si>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</si>
  <si>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</si>
  <si>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</si>
  <si>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</si>
  <si>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</si>
  <si>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</si>
  <si>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</si>
  <si>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</si>
  <si>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</si>
  <si>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</si>
  <si>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</si>
  <si>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</si>
  <si>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</si>
  <si>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</si>
  <si>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</si>
  <si>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</si>
  <si>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</si>
  <si>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</si>
  <si>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</si>
  <si>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</si>
  <si>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</si>
  <si>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</si>
  <si>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</si>
  <si>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</si>
  <si>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</si>
  <si>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</si>
  <si>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</si>
  <si>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</si>
  <si>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</si>
  <si>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</si>
  <si>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</si>
  <si>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</si>
  <si>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</si>
  <si>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</si>
  <si>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</si>
  <si>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</si>
  <si>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</si>
  <si>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</si>
  <si>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</si>
  <si>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</si>
  <si>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</si>
  <si>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</si>
  <si>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</si>
  <si>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</si>
  <si>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</si>
  <si>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</si>
  <si>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</si>
  <si>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</si>
  <si>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</si>
  <si>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</si>
  <si>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</si>
  <si>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</si>
  <si>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</si>
  <si>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</si>
  <si>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</si>
  <si>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</si>
  <si>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</si>
  <si>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</si>
  <si>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</si>
  <si>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</si>
  <si>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</si>
  <si>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</si>
  <si>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</si>
  <si>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</si>
  <si>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</si>
  <si>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</si>
  <si>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</si>
  <si>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</si>
  <si>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</si>
  <si>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</si>
  <si>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</si>
  <si>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</si>
  <si>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</si>
  <si>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</si>
  <si>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</si>
  <si>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</si>
  <si>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</si>
  <si>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</si>
  <si>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</si>
  <si>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</si>
  <si>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</si>
  <si>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</si>
  <si>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</si>
  <si>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</si>
  <si>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</si>
  <si>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</si>
  <si>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</si>
  <si>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</si>
  <si>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</si>
  <si>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</si>
  <si>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</si>
  <si>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</si>
  <si>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</si>
  <si>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</si>
  <si>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</si>
  <si>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</si>
  <si>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</si>
  <si>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</si>
  <si>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</si>
  <si>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</si>
  <si>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</si>
  <si>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</si>
  <si>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</si>
  <si>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</si>
  <si>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</si>
  <si>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</si>
  <si>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</si>
  <si>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</si>
  <si>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</si>
  <si>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</si>
  <si>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</si>
  <si>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</si>
  <si>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</si>
  <si>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</si>
  <si>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</si>
  <si>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</si>
  <si>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</si>
  <si>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</si>
  <si>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</si>
  <si>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</si>
  <si>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</si>
  <si>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</si>
  <si>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</si>
  <si>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</si>
  <si>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</si>
  <si>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</si>
  <si>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</si>
  <si>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</si>
  <si>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</si>
  <si>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</si>
  <si>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</si>
  <si>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</si>
  <si>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</si>
  <si>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</si>
  <si>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</si>
  <si>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</si>
  <si>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</si>
  <si>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</si>
  <si>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</si>
  <si>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</si>
  <si>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</si>
  <si>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</si>
  <si>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</si>
  <si>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</si>
  <si>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</si>
  <si>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</si>
  <si>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</si>
  <si>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</si>
  <si>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</si>
  <si>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</si>
  <si>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</si>
  <si>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</si>
  <si>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</si>
  <si>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</si>
  <si>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</si>
  <si>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</si>
  <si>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</si>
  <si>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</si>
  <si>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</si>
  <si>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</si>
  <si>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</si>
  <si>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</si>
  <si>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</si>
  <si>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</si>
  <si>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</si>
  <si>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</si>
  <si>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</si>
  <si>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</si>
  <si>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</si>
  <si>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</si>
  <si>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</si>
  <si>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</si>
  <si>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</si>
  <si>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</si>
  <si>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</si>
  <si>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</si>
  <si>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</si>
  <si>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</si>
  <si>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</si>
  <si>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</si>
  <si>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</si>
  <si>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</si>
  <si>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</si>
  <si>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</si>
  <si>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</si>
  <si>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</si>
  <si>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</si>
  <si>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</si>
  <si>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</si>
  <si>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</si>
  <si>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</si>
  <si>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</si>
  <si>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</si>
  <si>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</si>
  <si>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</si>
  <si>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</si>
  <si>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</si>
  <si>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</si>
  <si>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</si>
  <si>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</si>
  <si>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</si>
  <si>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</si>
  <si>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</si>
  <si>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</si>
  <si>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</si>
  <si>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</si>
  <si>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</si>
  <si>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</si>
  <si>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</si>
  <si>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</si>
  <si>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</si>
  <si>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</si>
  <si>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</si>
  <si>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</si>
  <si>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</si>
  <si>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</si>
  <si>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</si>
  <si>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</si>
  <si>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</si>
  <si>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</si>
  <si>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</si>
  <si>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</si>
  <si>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</si>
  <si>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</si>
  <si>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</si>
  <si>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</si>
  <si>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</si>
  <si>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</si>
  <si>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</si>
  <si>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</si>
  <si>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</si>
  <si>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</si>
  <si>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</si>
  <si>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</si>
  <si>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</si>
  <si>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</si>
  <si>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</si>
  <si>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</si>
  <si>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</si>
  <si>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</si>
  <si>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</si>
  <si>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</si>
  <si>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</si>
  <si>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</si>
  <si>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</si>
  <si>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</si>
  <si>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</si>
  <si>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</si>
  <si>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</si>
  <si>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</si>
  <si>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</si>
  <si>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</si>
  <si>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</si>
  <si>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</si>
  <si>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</si>
  <si>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</si>
  <si>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</si>
  <si>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</si>
  <si>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</si>
  <si>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</si>
  <si>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</si>
  <si>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</si>
  <si>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</si>
  <si>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</si>
  <si>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</si>
  <si>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</si>
  <si>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</si>
  <si>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</si>
  <si>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</si>
  <si>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</si>
  <si>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</si>
  <si>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</si>
  <si>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</si>
  <si>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</si>
  <si>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</si>
  <si>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</si>
  <si>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</si>
  <si>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</si>
  <si>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</si>
  <si>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</si>
  <si>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</si>
  <si>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</si>
  <si>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</si>
  <si>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</si>
  <si>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</si>
  <si>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</si>
  <si>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</si>
  <si>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</si>
  <si>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</si>
  <si>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</si>
  <si>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</si>
  <si>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</si>
  <si>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</si>
  <si>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</si>
  <si>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</si>
  <si>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</si>
  <si>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</si>
  <si>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</si>
  <si>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</si>
  <si>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</si>
  <si>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</si>
  <si>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</si>
  <si>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</si>
  <si>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</si>
  <si>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</si>
  <si>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</si>
  <si>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</si>
  <si>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</si>
  <si>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</si>
  <si>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</si>
  <si>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</si>
  <si>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</si>
  <si>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</si>
  <si>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</si>
  <si>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</si>
  <si>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</si>
  <si>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</si>
  <si>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</si>
  <si>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</si>
  <si>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</si>
  <si>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</si>
  <si>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</si>
  <si>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</si>
  <si>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</si>
  <si>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</si>
  <si>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</si>
  <si>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</si>
  <si>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</si>
  <si>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</si>
  <si>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</si>
  <si>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</si>
  <si>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</si>
  <si>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</si>
  <si>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</si>
  <si>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</si>
  <si>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</si>
  <si>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</si>
  <si>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</si>
  <si>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</si>
  <si>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</si>
  <si>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</si>
  <si>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</si>
  <si>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</si>
  <si>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</si>
  <si>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</si>
  <si>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</si>
  <si>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</si>
  <si>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</si>
  <si>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</si>
  <si>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</si>
  <si>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</si>
  <si>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</si>
  <si>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</si>
  <si>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</si>
  <si>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</si>
  <si>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</si>
  <si>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</si>
  <si>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</si>
  <si>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</si>
  <si>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</si>
  <si>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</si>
  <si>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</si>
  <si>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</si>
  <si>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</si>
  <si>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</si>
  <si>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</si>
  <si>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</si>
  <si>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</si>
  <si>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</si>
  <si>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</si>
  <si>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</si>
  <si>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</si>
  <si>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</si>
  <si>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</si>
  <si>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</si>
  <si>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</si>
  <si>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</si>
  <si>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</si>
  <si>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</si>
  <si>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</si>
  <si>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</si>
  <si>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</si>
  <si>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</si>
  <si>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</si>
  <si>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</si>
  <si>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</si>
  <si>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</si>
  <si>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</si>
  <si>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</si>
  <si>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</si>
  <si>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</si>
  <si>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</si>
  <si>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</si>
  <si>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</si>
  <si>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</si>
  <si>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</si>
  <si>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</si>
  <si>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</si>
  <si>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</si>
  <si>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</si>
  <si>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</si>
  <si>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</si>
  <si>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</si>
  <si>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</si>
  <si>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</si>
  <si>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</si>
  <si>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</si>
  <si>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</si>
  <si>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</si>
  <si>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</si>
  <si>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</si>
  <si>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</si>
  <si>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</si>
  <si>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</si>
  <si>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</si>
  <si>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</si>
  <si>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</si>
  <si>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</si>
  <si>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</si>
  <si>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</si>
  <si>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</si>
  <si>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</si>
  <si>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</si>
  <si>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</si>
  <si>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</si>
  <si>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</si>
  <si>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</si>
  <si>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</si>
  <si>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</si>
  <si>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</si>
  <si>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</si>
  <si>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</si>
  <si>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</si>
  <si>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</si>
  <si>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</si>
  <si>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</si>
  <si>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</si>
  <si>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</si>
  <si>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</si>
  <si>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</si>
  <si>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</si>
  <si>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</si>
  <si>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</si>
  <si>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</si>
  <si>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</si>
  <si>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</si>
  <si>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</si>
  <si>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</si>
  <si>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</si>
  <si>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</si>
  <si>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</si>
  <si>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</si>
  <si>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</si>
  <si>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</si>
  <si>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</si>
  <si>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</si>
  <si>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</si>
  <si>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</si>
  <si>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</si>
  <si>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</si>
  <si>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</si>
  <si>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</si>
  <si>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</si>
  <si>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</si>
  <si>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</si>
  <si>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</si>
  <si>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</si>
  <si>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</si>
  <si>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</si>
  <si>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</si>
  <si>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</si>
  <si>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</si>
  <si>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</si>
  <si>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</si>
  <si>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</si>
  <si>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</si>
  <si>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</si>
  <si>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</si>
  <si>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</si>
  <si>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</si>
  <si>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</si>
  <si>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</si>
  <si>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</si>
  <si>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</si>
  <si>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</si>
  <si>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</si>
  <si>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</si>
  <si>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</si>
  <si>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</si>
  <si>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</si>
  <si>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</si>
  <si>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</si>
  <si>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</si>
  <si>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</si>
  <si>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</si>
  <si>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</si>
  <si>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</si>
  <si>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</si>
  <si>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</si>
  <si>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</si>
  <si>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</si>
  <si>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</si>
  <si>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</si>
  <si>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</si>
  <si>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</si>
  <si>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</si>
  <si>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</si>
  <si>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</si>
  <si>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</si>
  <si>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</si>
  <si>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</si>
  <si>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</si>
  <si>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</si>
  <si>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</si>
  <si>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</si>
  <si>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</si>
  <si>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</si>
  <si>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</si>
  <si>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</si>
  <si>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</si>
  <si>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</si>
  <si>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</si>
  <si>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</si>
  <si>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</si>
  <si>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</si>
  <si>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</si>
  <si>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</si>
  <si>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</si>
  <si>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</si>
  <si>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</si>
  <si>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</si>
  <si>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</si>
  <si>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</si>
  <si>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</si>
  <si>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</si>
  <si>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</si>
  <si>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</si>
  <si>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</si>
  <si>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</si>
  <si>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</si>
  <si>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</si>
  <si>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</si>
  <si>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</si>
  <si>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</si>
  <si>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</si>
  <si>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</si>
  <si>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</si>
  <si>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</si>
  <si>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</si>
  <si>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</si>
  <si>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</si>
  <si>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</si>
  <si>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</si>
  <si>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</si>
  <si>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</si>
  <si>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</si>
  <si>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</si>
  <si>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</si>
  <si>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</si>
  <si>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</si>
  <si>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</si>
  <si>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</si>
  <si>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</si>
  <si>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</si>
  <si>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</si>
  <si>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</si>
  <si>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</si>
  <si>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</si>
  <si>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</si>
  <si>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</si>
  <si>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</si>
  <si>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</si>
  <si>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</si>
  <si>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</si>
  <si>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</si>
  <si>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</si>
  <si>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</si>
  <si>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</si>
  <si>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</si>
  <si>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</si>
  <si>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</si>
  <si>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</si>
  <si>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</si>
  <si>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</si>
  <si>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</si>
  <si>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</si>
  <si>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</si>
  <si>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</si>
  <si>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</si>
  <si>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</si>
  <si>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</si>
  <si>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</si>
  <si>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</si>
  <si>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</si>
  <si>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</si>
  <si>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</si>
  <si>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</si>
  <si>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</si>
  <si>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</si>
  <si>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</si>
  <si>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</si>
  <si>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</si>
  <si>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</si>
  <si>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</si>
  <si>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</si>
  <si>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</si>
  <si>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</si>
  <si>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</si>
  <si>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</si>
  <si>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</si>
  <si>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</si>
  <si>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</si>
  <si>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</si>
  <si>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</si>
  <si>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</si>
  <si>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</si>
  <si>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</si>
  <si>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</si>
  <si>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</si>
  <si>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</si>
  <si>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</si>
  <si>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</si>
  <si>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</si>
  <si>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</si>
  <si>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</si>
  <si>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</si>
  <si>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</si>
  <si>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</si>
  <si>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</si>
  <si>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</si>
  <si>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</si>
  <si>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</si>
  <si>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</si>
  <si>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</si>
  <si>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</si>
  <si>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</si>
  <si>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</si>
  <si>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</si>
  <si>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</si>
  <si>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</si>
  <si>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</si>
  <si>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</si>
  <si>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</si>
  <si>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</si>
  <si>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</si>
  <si>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</si>
  <si>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</si>
  <si>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</si>
  <si>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</si>
  <si>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</si>
  <si>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</si>
  <si>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</si>
  <si>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</si>
  <si>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</si>
  <si>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</si>
  <si>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</si>
  <si>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</si>
  <si>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</si>
  <si>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</si>
  <si>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</si>
  <si>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</si>
  <si>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</si>
  <si>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</si>
  <si>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</si>
  <si>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</si>
  <si>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</si>
  <si>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</si>
  <si>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</si>
  <si>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</si>
  <si>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</si>
  <si>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</si>
  <si>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</si>
  <si>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</si>
  <si>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</si>
  <si>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</si>
  <si>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</si>
  <si>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</si>
  <si>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</si>
  <si>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</si>
  <si>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</si>
  <si>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</si>
  <si>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</si>
  <si>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</si>
  <si>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</si>
  <si>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</si>
  <si>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</si>
  <si>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</si>
  <si>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</si>
  <si>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</si>
  <si>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</si>
  <si>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</si>
  <si>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</si>
  <si>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</si>
  <si>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</si>
  <si>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</si>
  <si>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</si>
  <si>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</si>
  <si>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</si>
  <si>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</si>
  <si>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</si>
  <si>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</si>
  <si>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</si>
  <si>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</si>
  <si>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</si>
  <si>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</si>
  <si>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</si>
  <si>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</si>
  <si>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</si>
  <si>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</si>
  <si>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</si>
  <si>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</si>
  <si>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</si>
  <si>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</si>
  <si>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</si>
  <si>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</si>
  <si>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</si>
  <si>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</si>
  <si>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</si>
  <si>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</si>
  <si>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</si>
  <si>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</si>
  <si>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</si>
  <si>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</si>
  <si>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</si>
  <si>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</si>
  <si>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</si>
  <si>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</si>
  <si>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</si>
  <si>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</si>
  <si>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</si>
  <si>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</si>
  <si>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</si>
  <si>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</si>
  <si>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</si>
  <si>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</si>
  <si>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</si>
  <si>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</si>
  <si>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</si>
  <si>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</si>
  <si>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</si>
  <si>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</si>
  <si>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</si>
  <si>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</si>
  <si>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</si>
  <si>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</si>
  <si>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</si>
  <si>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</si>
  <si>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</si>
  <si>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</si>
  <si>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</si>
  <si>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</si>
  <si>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</si>
  <si>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</si>
  <si>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</si>
  <si>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</si>
  <si>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</si>
  <si>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</si>
  <si>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</si>
  <si>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</si>
  <si>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</si>
  <si>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</si>
  <si>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</si>
  <si>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</si>
  <si>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</si>
  <si>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</si>
  <si>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</si>
  <si>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</si>
  <si>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</si>
  <si>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</si>
  <si>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</si>
  <si>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</si>
  <si>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</si>
  <si>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</si>
  <si>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</si>
  <si>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</si>
  <si>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</si>
  <si>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</si>
  <si>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</si>
  <si>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</si>
  <si>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</si>
  <si>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</si>
  <si>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</si>
  <si>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</si>
  <si>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</si>
  <si>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</si>
  <si>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</si>
  <si>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</si>
  <si>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</si>
  <si>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</si>
  <si>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</si>
  <si>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</si>
  <si>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</si>
  <si>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</si>
  <si>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</si>
  <si>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</si>
  <si>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</si>
  <si>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</si>
  <si>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</si>
  <si>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</si>
  <si>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</si>
  <si>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</si>
  <si>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</si>
  <si>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</si>
  <si>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</si>
  <si>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</si>
  <si>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</si>
  <si>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</si>
  <si>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</si>
  <si>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</si>
  <si>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</si>
  <si>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</si>
  <si>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</si>
  <si>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</si>
  <si>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</si>
  <si>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</si>
  <si>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</si>
  <si>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</si>
  <si>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</si>
  <si>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</si>
  <si>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</si>
  <si>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</si>
  <si>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</si>
  <si>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</si>
  <si>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</si>
  <si>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</si>
  <si>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</si>
  <si>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</si>
  <si>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</si>
  <si>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</si>
  <si>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</si>
  <si>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</si>
  <si>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</si>
  <si>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</si>
  <si>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</si>
  <si>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</si>
  <si>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</si>
  <si>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</si>
  <si>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</si>
  <si>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</si>
  <si>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</si>
  <si>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</si>
  <si>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</si>
  <si>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</si>
  <si>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</si>
  <si>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</si>
  <si>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</si>
  <si>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</si>
  <si>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</si>
  <si>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</si>
  <si>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</si>
  <si>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</si>
  <si>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</si>
  <si>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</si>
  <si>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</si>
  <si>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</si>
  <si>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</si>
  <si>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</si>
  <si>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</si>
  <si>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</si>
  <si>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</si>
  <si>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</si>
  <si>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</si>
  <si>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</si>
  <si>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</si>
  <si>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</si>
  <si>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</si>
  <si>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</si>
  <si>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</si>
  <si>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</si>
  <si>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</si>
  <si>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</si>
  <si>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</si>
  <si>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</si>
  <si>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</si>
  <si>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</si>
  <si>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</si>
  <si>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</si>
  <si>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</si>
  <si>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</si>
  <si>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</si>
  <si>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</si>
  <si>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</si>
  <si>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</si>
  <si>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</si>
  <si>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</si>
  <si>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</si>
  <si>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</si>
  <si>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</si>
  <si>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</si>
  <si>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</si>
  <si>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</si>
  <si>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</si>
  <si>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</si>
  <si>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</si>
  <si>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</si>
  <si>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</si>
  <si>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</si>
  <si>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</si>
  <si>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</si>
  <si>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</si>
  <si>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</si>
  <si>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</si>
  <si>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</si>
  <si>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</si>
  <si>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</si>
  <si>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</si>
  <si>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</si>
  <si>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</si>
  <si>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</si>
  <si>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</si>
  <si>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</si>
  <si>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</si>
  <si>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</si>
  <si>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</si>
  <si>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</si>
  <si>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</si>
  <si>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</si>
  <si>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</si>
  <si>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</si>
  <si>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</si>
  <si>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</si>
  <si>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</si>
  <si>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</si>
  <si>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</si>
  <si>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</si>
  <si>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</si>
  <si>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</si>
  <si>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</si>
  <si>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</si>
  <si>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</si>
  <si>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</si>
  <si>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</si>
  <si>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</si>
  <si>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</si>
  <si>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</si>
  <si>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</si>
  <si>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</si>
  <si>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</si>
  <si>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</si>
  <si>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</si>
  <si>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</si>
  <si>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</si>
  <si>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</si>
  <si>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</si>
  <si>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</si>
  <si>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</si>
  <si>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</si>
  <si>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</si>
  <si>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</si>
  <si>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</si>
  <si>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</si>
  <si>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</si>
  <si>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</si>
  <si>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</si>
  <si>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</si>
  <si>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</si>
  <si>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</si>
  <si>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</si>
  <si>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</si>
  <si>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</si>
  <si>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</si>
  <si>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</si>
  <si>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</si>
  <si>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</si>
  <si>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</si>
  <si>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</si>
  <si>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</si>
  <si>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</si>
  <si>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</si>
  <si>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</si>
  <si>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</si>
  <si>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</si>
  <si>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</si>
  <si>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</si>
  <si>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</si>
  <si>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</si>
  <si>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</si>
  <si>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</si>
  <si>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</si>
  <si>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</si>
  <si>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</si>
  <si>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</si>
  <si>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</si>
  <si>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</si>
  <si>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</si>
  <si>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</si>
  <si>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</si>
  <si>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</si>
  <si>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</si>
  <si>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</si>
  <si>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</si>
  <si>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</si>
  <si>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</si>
  <si>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</si>
  <si>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</si>
  <si>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</si>
  <si>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</si>
  <si>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</si>
  <si>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</si>
  <si>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</si>
  <si>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</si>
  <si>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</si>
  <si>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</si>
  <si>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</si>
  <si>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</si>
  <si>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</si>
  <si>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</si>
  <si>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</si>
  <si>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</si>
  <si>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</si>
  <si>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</si>
  <si>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</si>
  <si>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</si>
  <si>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</si>
  <si>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</si>
  <si>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</si>
  <si>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</si>
  <si>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</si>
  <si>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</si>
  <si>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</si>
  <si>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</si>
  <si>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</si>
  <si>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</si>
  <si>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</si>
  <si>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</si>
  <si>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</si>
  <si>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</si>
  <si>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</si>
  <si>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</si>
  <si>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</si>
  <si>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</si>
  <si>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</si>
  <si>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</si>
  <si>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</si>
  <si>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</si>
  <si>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</si>
  <si>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</si>
  <si>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</si>
  <si>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</si>
  <si>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</si>
  <si>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</si>
  <si>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</si>
  <si>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</si>
  <si>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</si>
  <si>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</si>
  <si>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</si>
  <si>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</si>
  <si>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</si>
  <si>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</si>
  <si>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</si>
  <si>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</si>
  <si>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</si>
  <si>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</si>
  <si>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</si>
  <si>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</si>
  <si>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</si>
  <si>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</si>
  <si>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</si>
  <si>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</si>
  <si>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</si>
  <si>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</si>
  <si>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</si>
  <si>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</si>
  <si>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</si>
  <si>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</si>
  <si>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</si>
  <si>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</si>
  <si>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</si>
  <si>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</si>
  <si>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</si>
  <si>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</si>
  <si>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</si>
  <si>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</si>
  <si>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</si>
  <si>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</si>
  <si>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</si>
  <si>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</si>
  <si>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</si>
  <si>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</si>
  <si>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</si>
  <si>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</si>
  <si>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</si>
  <si>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</si>
  <si>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</si>
  <si>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</si>
  <si>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</si>
  <si>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</si>
  <si>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</si>
  <si>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</si>
  <si>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</si>
  <si>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</si>
  <si>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</si>
  <si>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</si>
  <si>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</si>
  <si>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</si>
  <si>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</si>
  <si>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</si>
  <si>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</si>
  <si>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</si>
  <si>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</si>
  <si>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</si>
  <si>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</si>
  <si>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</si>
  <si>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</si>
  <si>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</si>
  <si>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</si>
  <si>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</si>
  <si>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</si>
  <si>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</si>
  <si>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</si>
  <si>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</si>
  <si>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</si>
  <si>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</si>
  <si>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</si>
  <si>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</si>
  <si>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</si>
  <si>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</si>
  <si>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</si>
  <si>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</si>
  <si>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</si>
  <si>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</si>
  <si>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</si>
  <si>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</si>
  <si>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</si>
  <si>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</si>
  <si>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</si>
  <si>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</si>
  <si>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</si>
  <si>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</si>
  <si>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</si>
  <si>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</si>
  <si>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</si>
  <si>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</si>
  <si>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</si>
  <si>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</si>
  <si>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</si>
  <si>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</si>
  <si>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</si>
  <si>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</si>
  <si>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</si>
  <si>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</si>
  <si>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</si>
  <si>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</si>
  <si>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</si>
  <si>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</si>
  <si>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</si>
  <si>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</si>
  <si>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</si>
  <si>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</si>
  <si>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</si>
  <si>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</si>
  <si>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</si>
  <si>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</si>
  <si>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</si>
  <si>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</si>
  <si>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</si>
  <si>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</si>
  <si>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</si>
  <si>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</si>
  <si>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</si>
  <si>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</si>
  <si>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</si>
  <si>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</si>
  <si>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</si>
  <si>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</si>
  <si>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</si>
  <si>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</si>
  <si>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</si>
  <si>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</si>
  <si>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</si>
  <si>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</si>
  <si>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</si>
  <si>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</si>
  <si>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</si>
  <si>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</si>
  <si>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</si>
  <si>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</si>
  <si>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</si>
  <si>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</si>
  <si>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</si>
  <si>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</si>
  <si>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</si>
  <si>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</si>
  <si>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</si>
  <si>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</si>
  <si>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</si>
  <si>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</si>
  <si>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</si>
  <si>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</si>
  <si>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</si>
  <si>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</si>
  <si>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</si>
  <si>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</si>
  <si>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</si>
  <si>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</si>
  <si>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</si>
  <si>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</si>
  <si>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</si>
  <si>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</si>
  <si>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</si>
  <si>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</si>
  <si>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</si>
  <si>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</si>
  <si>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</si>
  <si>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</si>
  <si>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</si>
  <si>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</si>
  <si>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</si>
  <si>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</si>
  <si>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</si>
  <si>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</si>
  <si>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</si>
  <si>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</si>
  <si>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</si>
  <si>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</si>
  <si>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</si>
  <si>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</si>
  <si>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</si>
  <si>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</si>
  <si>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</si>
  <si>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</si>
  <si>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</si>
  <si>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</si>
  <si>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</si>
  <si>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</si>
  <si>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</si>
  <si>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</si>
  <si>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</si>
  <si>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</si>
  <si>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</si>
  <si>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</si>
  <si>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</si>
  <si>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</si>
  <si>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</si>
  <si>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</si>
  <si>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</si>
  <si>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</si>
  <si>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</si>
  <si>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</si>
  <si>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</si>
  <si>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</si>
  <si>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</si>
  <si>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</si>
  <si>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</si>
  <si>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</si>
  <si>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</si>
  <si>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</si>
  <si>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</si>
  <si>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</si>
  <si>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</si>
  <si>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</si>
  <si>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</si>
  <si>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</si>
  <si>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</si>
  <si>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</si>
  <si>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</si>
  <si>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</si>
  <si>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</si>
  <si>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</si>
  <si>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</si>
  <si>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</si>
  <si>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</si>
  <si>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</si>
  <si>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</si>
  <si>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</si>
  <si>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</si>
  <si>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</si>
  <si>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</si>
  <si>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</si>
  <si>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</si>
  <si>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</si>
  <si>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</si>
  <si>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</si>
  <si>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</si>
  <si>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</si>
  <si>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</si>
  <si>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</si>
  <si>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</si>
  <si>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</si>
  <si>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</si>
  <si>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</si>
  <si>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</si>
  <si>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</si>
  <si>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</si>
  <si>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</si>
  <si>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</si>
  <si>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</si>
  <si>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</si>
  <si>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</si>
  <si>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</si>
  <si>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</si>
  <si>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</si>
  <si>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</si>
  <si>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</si>
  <si>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</si>
  <si>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</si>
  <si>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</si>
  <si>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</si>
  <si>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</si>
  <si>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</si>
  <si>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</si>
  <si>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</si>
  <si>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</si>
  <si>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</si>
  <si>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</si>
  <si>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</si>
  <si>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</si>
  <si>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</si>
  <si>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</si>
  <si>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</si>
  <si>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</si>
  <si>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</si>
  <si>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</si>
  <si>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</si>
  <si>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</si>
  <si>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</si>
  <si>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</si>
  <si>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</si>
  <si>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</si>
  <si>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</si>
  <si>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</si>
  <si>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</si>
  <si>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</si>
  <si>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</si>
  <si>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</si>
  <si>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</si>
  <si>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</si>
  <si>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</si>
  <si>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</si>
  <si>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</si>
  <si>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</si>
  <si>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</si>
  <si>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</si>
  <si>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</si>
  <si>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</si>
  <si>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</si>
  <si>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</si>
  <si>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</si>
  <si>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</si>
  <si>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</si>
  <si>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</si>
  <si>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</si>
  <si>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</si>
  <si>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</si>
  <si>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</si>
  <si>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</si>
  <si>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</si>
  <si>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</si>
  <si>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</si>
  <si>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</si>
  <si>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</si>
  <si>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</si>
  <si>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</si>
  <si>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</si>
  <si>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</si>
  <si>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</si>
  <si>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</si>
  <si>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</si>
  <si>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</si>
  <si>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</si>
  <si>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</si>
  <si>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</si>
  <si>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</si>
  <si>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</si>
  <si>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</si>
  <si>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</si>
  <si>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</si>
  <si>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</si>
  <si>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</si>
  <si>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</si>
  <si>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</si>
  <si>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</si>
  <si>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</si>
  <si>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</si>
  <si>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</si>
  <si>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</si>
  <si>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</si>
  <si>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</si>
  <si>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</si>
  <si>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</si>
  <si>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</si>
  <si>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</si>
  <si>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</si>
  <si>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</si>
  <si>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</si>
  <si>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</si>
  <si>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</si>
  <si>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</si>
  <si>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</si>
  <si>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</si>
  <si>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</si>
  <si>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</si>
  <si>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</si>
  <si>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</si>
  <si>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</si>
  <si>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</si>
  <si>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</si>
  <si>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</si>
  <si>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</si>
  <si>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</si>
  <si>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</si>
  <si>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</si>
  <si>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</si>
  <si>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</si>
  <si>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</si>
  <si>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</si>
  <si>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</si>
  <si>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</si>
  <si>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</si>
  <si>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</si>
  <si>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</si>
  <si>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</si>
  <si>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</si>
  <si>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</si>
  <si>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</si>
  <si>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</si>
  <si>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</si>
  <si>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</si>
  <si>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</si>
  <si>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</si>
  <si>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</si>
  <si>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</si>
  <si>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</si>
  <si>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</si>
  <si>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</si>
  <si>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</si>
  <si>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</si>
  <si>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</si>
  <si>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</si>
  <si>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</si>
  <si>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</si>
  <si>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</si>
  <si>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</si>
  <si>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</si>
  <si>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</si>
  <si>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</si>
  <si>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</si>
  <si>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</si>
  <si>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</si>
  <si>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</si>
  <si>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</si>
  <si>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</si>
  <si>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</si>
  <si>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</si>
  <si>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</si>
  <si>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</si>
  <si>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</si>
  <si>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</si>
  <si>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</si>
  <si>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</si>
  <si>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</si>
  <si>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</si>
  <si>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</si>
  <si>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</si>
  <si>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</si>
  <si>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</si>
  <si>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</si>
  <si>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</si>
  <si>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</si>
  <si>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</si>
  <si>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</si>
  <si>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</si>
  <si>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</si>
  <si>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</si>
  <si>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</si>
  <si>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</si>
  <si>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</si>
  <si>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</si>
  <si>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</si>
  <si>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</si>
  <si>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</si>
  <si>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</si>
  <si>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</si>
  <si>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</si>
  <si>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</si>
  <si>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</si>
  <si>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</si>
  <si>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</si>
  <si>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</si>
  <si>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</si>
  <si>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</si>
  <si>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</si>
  <si>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</si>
  <si>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</si>
  <si>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</si>
  <si>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</si>
  <si>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</si>
  <si>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</si>
  <si>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</si>
  <si>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</si>
  <si>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</si>
  <si>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</si>
  <si>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</si>
  <si>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</si>
  <si>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</si>
  <si>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</si>
  <si>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</si>
  <si>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</si>
  <si>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</si>
  <si>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</si>
  <si>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</si>
  <si>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</si>
  <si>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</si>
  <si>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</si>
  <si>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</si>
  <si>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</si>
  <si>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</si>
  <si>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</si>
  <si>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</si>
  <si>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</si>
  <si>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</si>
  <si>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</si>
  <si>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</si>
  <si>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</si>
  <si>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</si>
  <si>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</si>
  <si>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</si>
  <si>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</si>
  <si>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</si>
  <si>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</si>
  <si>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</si>
  <si>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</si>
  <si>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</si>
  <si>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</si>
  <si>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</si>
  <si>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</si>
  <si>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</si>
  <si>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</si>
  <si>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</si>
  <si>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</si>
  <si>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</si>
  <si>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</si>
  <si>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</si>
  <si>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</si>
  <si>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</si>
  <si>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</si>
  <si>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</si>
  <si>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</si>
  <si>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</si>
  <si>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</si>
  <si>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</si>
  <si>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</si>
  <si>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</si>
  <si>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</si>
  <si>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</si>
  <si>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</si>
  <si>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</si>
  <si>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</si>
  <si>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</si>
  <si>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</si>
  <si>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</si>
  <si>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</si>
  <si>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</si>
  <si>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</si>
  <si>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</si>
  <si>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</si>
  <si>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</si>
  <si>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</si>
  <si>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</si>
  <si>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</si>
  <si>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</si>
  <si>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</si>
  <si>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</si>
  <si>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</si>
  <si>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</si>
  <si>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</si>
  <si>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</si>
  <si>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</si>
  <si>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</si>
  <si>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</si>
  <si>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</si>
  <si>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</si>
  <si>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</si>
  <si>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</si>
  <si>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</si>
  <si>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</si>
  <si>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</si>
  <si>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</si>
  <si>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</si>
  <si>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</si>
  <si>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</si>
  <si>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</si>
  <si>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</si>
  <si>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</si>
  <si>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</si>
  <si>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</si>
  <si>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</si>
  <si>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</si>
  <si>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</si>
  <si>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</si>
  <si>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</si>
  <si>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</si>
  <si>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</si>
  <si>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</si>
  <si>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</si>
  <si>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</si>
  <si>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</si>
  <si>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</si>
  <si>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</si>
  <si>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</si>
  <si>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</si>
  <si>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</si>
  <si>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</si>
  <si>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</si>
  <si>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</si>
  <si>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</si>
  <si>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</si>
  <si>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</si>
  <si>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</si>
  <si>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</si>
  <si>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</si>
  <si>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</si>
  <si>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</si>
  <si>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</si>
  <si>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</si>
  <si>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</si>
  <si>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</si>
  <si>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</si>
  <si>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</si>
  <si>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</si>
  <si>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</si>
  <si>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</si>
  <si>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</si>
  <si>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</si>
  <si>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</si>
  <si>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</si>
  <si>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</si>
  <si>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</si>
  <si>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</si>
  <si>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</si>
  <si>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</si>
  <si>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</si>
  <si>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</si>
  <si>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</si>
  <si>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</si>
  <si>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</si>
  <si>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</si>
  <si>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</si>
  <si>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</si>
  <si>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</si>
  <si>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</si>
  <si>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</si>
  <si>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</si>
  <si>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</si>
  <si>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</si>
  <si>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</si>
  <si>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</si>
  <si>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</si>
  <si>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</si>
  <si>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</si>
  <si>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</si>
  <si>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</si>
  <si>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</si>
  <si>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</si>
  <si>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</si>
  <si>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</si>
  <si>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</si>
  <si>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</si>
  <si>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</si>
  <si>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</si>
  <si>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</si>
  <si>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</si>
  <si>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</si>
  <si>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</si>
  <si>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</si>
  <si>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</si>
  <si>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</si>
  <si>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</si>
  <si>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</si>
  <si>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</si>
  <si>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</si>
  <si>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</si>
  <si>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</si>
  <si>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</si>
  <si>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</si>
  <si>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</si>
  <si>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</si>
  <si>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</si>
  <si>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</si>
  <si>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</si>
  <si>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</si>
  <si>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</si>
  <si>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</si>
  <si>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</si>
  <si>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</si>
  <si>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</si>
  <si>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</si>
  <si>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</si>
  <si>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</si>
  <si>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</si>
  <si>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</si>
  <si>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</si>
  <si>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</si>
  <si>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</si>
  <si>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</si>
  <si>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</si>
  <si>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</si>
  <si>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</si>
  <si>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</si>
  <si>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</si>
  <si>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</si>
  <si>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</si>
  <si>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</si>
  <si>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</si>
  <si>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</si>
  <si>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</si>
  <si>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</si>
  <si>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</si>
  <si>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</si>
  <si>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</si>
  <si>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</si>
  <si>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</si>
  <si>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</si>
  <si>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</si>
  <si>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</si>
  <si>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</si>
  <si>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</si>
  <si>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</si>
  <si>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</si>
  <si>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</si>
  <si>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</si>
  <si>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</si>
  <si>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</si>
  <si>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</si>
  <si>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</si>
  <si>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</si>
  <si>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</si>
  <si>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</si>
  <si>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</si>
  <si>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</si>
  <si>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</si>
  <si>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</si>
  <si>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</si>
  <si>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</si>
  <si>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</si>
  <si>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</si>
  <si>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</si>
  <si>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</si>
  <si>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</si>
  <si>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</si>
  <si>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</si>
  <si>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</si>
  <si>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</si>
  <si>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</si>
  <si>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</si>
  <si>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</si>
  <si>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</si>
  <si>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</si>
  <si>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</si>
  <si>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</si>
  <si>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</si>
  <si>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</si>
  <si>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</si>
  <si>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</si>
  <si>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</si>
  <si>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</si>
  <si>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</si>
  <si>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</si>
  <si>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</si>
  <si>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</si>
  <si>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</si>
  <si>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</si>
  <si>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</si>
  <si>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</si>
  <si>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</si>
  <si>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</si>
  <si>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</si>
  <si>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</si>
  <si>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</si>
  <si>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</si>
  <si>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</si>
  <si>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</si>
  <si>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</si>
  <si>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</si>
  <si>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</si>
  <si>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</si>
  <si>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</si>
  <si>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</si>
  <si>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</si>
  <si>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</si>
  <si>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</si>
  <si>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</si>
  <si>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</si>
  <si>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</si>
  <si>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</si>
  <si>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</si>
  <si>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</si>
  <si>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</si>
  <si>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</si>
  <si>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</si>
  <si>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</si>
  <si>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</si>
  <si>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</si>
  <si>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</si>
  <si>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</si>
  <si>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</si>
  <si>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</si>
  <si>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</si>
  <si>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</si>
  <si>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</si>
  <si>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</si>
  <si>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</si>
  <si>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</si>
  <si>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</si>
  <si>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</si>
  <si>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</si>
  <si>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</si>
  <si>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</si>
  <si>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</si>
  <si>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</si>
  <si>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</si>
  <si>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</si>
  <si>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</si>
  <si>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</si>
  <si>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</si>
  <si>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</si>
  <si>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</si>
  <si>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</si>
  <si>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</si>
  <si>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</si>
  <si>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</si>
  <si>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</si>
  <si>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</si>
  <si>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</si>
  <si>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</si>
  <si>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</si>
  <si>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</si>
  <si>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</si>
  <si>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</si>
  <si>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</si>
  <si>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</si>
  <si>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</si>
  <si>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</si>
  <si>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</si>
  <si>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</si>
  <si>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</si>
  <si>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</si>
  <si>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</si>
  <si>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</si>
  <si>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</si>
  <si>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</si>
  <si>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</si>
  <si>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</si>
  <si>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</si>
  <si>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</si>
  <si>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</si>
  <si>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</si>
  <si>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</si>
  <si>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</si>
  <si>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</si>
  <si>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</si>
  <si>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</si>
  <si>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</si>
  <si>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</si>
  <si>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</si>
  <si>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</si>
  <si>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</si>
  <si>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</si>
  <si>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</si>
  <si>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</si>
  <si>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</si>
  <si>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</si>
  <si>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</si>
  <si>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</si>
  <si>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</si>
  <si>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</si>
  <si>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</si>
  <si>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</si>
  <si>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</si>
  <si>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</si>
  <si>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</si>
  <si>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</si>
  <si>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</si>
  <si>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</si>
  <si>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</si>
  <si>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</si>
  <si>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</si>
  <si>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</si>
  <si>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</si>
  <si>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</si>
  <si>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</si>
  <si>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</si>
  <si>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</si>
  <si>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</si>
  <si>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</si>
  <si>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</si>
  <si>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</si>
  <si>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</si>
  <si>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</si>
  <si>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</si>
  <si>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</si>
  <si>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</si>
  <si>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</si>
  <si>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</si>
  <si>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</si>
  <si>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</si>
  <si>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</si>
  <si>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</si>
  <si>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</si>
  <si>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</si>
  <si>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</si>
  <si>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</si>
  <si>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</si>
  <si>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</si>
  <si>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</si>
  <si>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</si>
  <si>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</si>
  <si>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</si>
  <si>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</si>
  <si>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</si>
  <si>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</si>
  <si>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</si>
  <si>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</si>
  <si>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</si>
  <si>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</si>
  <si>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</si>
  <si>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</si>
  <si>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</si>
  <si>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</si>
  <si>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</si>
  <si>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</si>
  <si>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</si>
  <si>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</si>
  <si>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</si>
  <si>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</si>
  <si>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</si>
  <si>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</si>
  <si>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</si>
  <si>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</si>
  <si>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</si>
  <si>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</si>
  <si>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</si>
  <si>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</si>
  <si>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</si>
  <si>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</si>
  <si>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</si>
  <si>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</si>
  <si>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</si>
  <si>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</si>
  <si>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</si>
  <si>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</si>
  <si>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</si>
  <si>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</si>
  <si>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</si>
  <si>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</si>
  <si>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</si>
  <si>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</si>
  <si>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</si>
  <si>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</si>
  <si>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</si>
  <si>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</si>
  <si>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</si>
  <si>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</si>
  <si>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</si>
  <si>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</si>
  <si>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</si>
  <si>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</si>
  <si>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</si>
  <si>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</si>
  <si>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</si>
  <si>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</si>
  <si>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</si>
  <si>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</si>
  <si>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</si>
  <si>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</si>
  <si>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</si>
  <si>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</si>
  <si>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</si>
  <si>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</si>
  <si>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</si>
  <si>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</si>
  <si>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</si>
  <si>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</si>
  <si>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</si>
  <si>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</si>
  <si>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</si>
  <si>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</si>
  <si>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</si>
  <si>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</si>
  <si>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</si>
  <si>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</si>
  <si>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</si>
  <si>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</si>
  <si>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</si>
  <si>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</si>
  <si>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</si>
  <si>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</si>
  <si>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</si>
  <si>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</si>
  <si>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</si>
  <si>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</si>
  <si>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</si>
  <si>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</si>
  <si>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</si>
  <si>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</si>
  <si>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</si>
  <si>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</si>
  <si>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</si>
  <si>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</si>
  <si>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</si>
  <si>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</si>
  <si>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</si>
  <si>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</si>
  <si>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</si>
  <si>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</si>
  <si>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</si>
  <si>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</si>
  <si>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</si>
  <si>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</si>
  <si>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</si>
  <si>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</si>
  <si>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</si>
  <si>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</si>
  <si>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</si>
  <si>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</si>
  <si>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</si>
  <si>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</si>
  <si>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</si>
  <si>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</si>
  <si>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</si>
  <si>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</si>
  <si>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</si>
  <si>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</si>
  <si>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</si>
  <si>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</si>
  <si>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</si>
  <si>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</si>
  <si>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</si>
  <si>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</si>
  <si>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</si>
  <si>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</si>
  <si>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</si>
  <si>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</si>
  <si>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</si>
  <si>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</si>
  <si>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</si>
  <si>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</si>
  <si>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</si>
  <si>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</si>
  <si>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</si>
  <si>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</si>
  <si>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</si>
  <si>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</si>
  <si>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</si>
  <si>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</si>
  <si>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</si>
  <si>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</si>
  <si>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</si>
  <si>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</si>
  <si>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</si>
  <si>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</si>
  <si>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</si>
  <si>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</si>
  <si>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</si>
  <si>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</si>
  <si>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</si>
  <si>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</si>
  <si>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</si>
  <si>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</si>
  <si>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</si>
  <si>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</si>
  <si>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</si>
  <si>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</si>
  <si>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</si>
  <si>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</si>
  <si>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</si>
  <si>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</si>
  <si>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</si>
  <si>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</si>
  <si>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</si>
  <si>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</si>
  <si>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</si>
  <si>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</si>
  <si>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</si>
  <si>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</si>
  <si>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</si>
  <si>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</si>
  <si>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</si>
  <si>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</si>
  <si>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</si>
  <si>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</si>
  <si>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</si>
  <si>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</si>
  <si>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</si>
  <si>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</si>
  <si>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</si>
  <si>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</si>
  <si>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</si>
  <si>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</si>
  <si>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</si>
  <si>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</si>
  <si>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</si>
  <si>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</si>
  <si>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</si>
  <si>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</si>
  <si>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</si>
  <si>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</si>
  <si>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</si>
  <si>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</si>
  <si>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</si>
  <si>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</si>
  <si>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</si>
  <si>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</si>
  <si>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</si>
  <si>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</si>
  <si>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</si>
  <si>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</si>
  <si>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</si>
  <si>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</si>
  <si>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</si>
  <si>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</si>
  <si>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</si>
  <si>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</si>
  <si>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</si>
  <si>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</si>
  <si>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</si>
  <si>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</si>
  <si>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</si>
  <si>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</si>
  <si>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</si>
  <si>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</si>
  <si>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</si>
  <si>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</si>
  <si>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</si>
  <si>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</si>
  <si>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</si>
  <si>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</si>
  <si>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</si>
  <si>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</si>
  <si>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</si>
  <si>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</si>
  <si>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</si>
  <si>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</si>
  <si>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</si>
  <si>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</si>
  <si>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</si>
  <si>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</si>
  <si>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</si>
  <si>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</si>
  <si>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</si>
  <si>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</si>
  <si>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</si>
  <si>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</si>
  <si>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</si>
  <si>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</si>
  <si>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</si>
  <si>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</si>
  <si>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</si>
  <si>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</si>
  <si>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</si>
  <si>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</si>
  <si>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</si>
  <si>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</si>
  <si>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</si>
  <si>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</si>
  <si>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</si>
  <si>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</si>
  <si>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</si>
  <si>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</si>
  <si>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</si>
  <si>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</si>
  <si>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</si>
  <si>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</si>
  <si>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</si>
  <si>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</si>
  <si>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</si>
  <si>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</si>
  <si>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</si>
  <si>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</si>
  <si>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</si>
  <si>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</si>
  <si>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</si>
  <si>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</si>
  <si>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</si>
  <si>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</si>
  <si>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</si>
  <si>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</si>
  <si>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</si>
  <si>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</si>
  <si>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</si>
  <si>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</si>
  <si>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</si>
  <si>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</si>
  <si>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</si>
  <si>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</si>
  <si>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</si>
  <si>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</si>
  <si>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</si>
  <si>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</si>
  <si>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</si>
  <si>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</si>
  <si>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</si>
  <si>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</si>
  <si>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</si>
  <si>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</si>
  <si>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</si>
  <si>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</si>
  <si>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</si>
  <si>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</si>
  <si>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</si>
  <si>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</si>
  <si>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</si>
  <si>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</si>
  <si>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</si>
  <si>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</si>
  <si>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</si>
  <si>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</si>
  <si>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</si>
  <si>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</si>
  <si>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</si>
  <si>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</si>
  <si>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</si>
  <si>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</si>
  <si>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</si>
  <si>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</si>
  <si>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</si>
  <si>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</si>
  <si>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</si>
  <si>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</si>
  <si>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</si>
  <si>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</si>
  <si>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</si>
  <si>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</si>
  <si>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</si>
  <si>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</si>
  <si>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</si>
  <si>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</si>
  <si>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</si>
  <si>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</si>
  <si>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</si>
  <si>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</si>
  <si>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</si>
  <si>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</si>
  <si>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</si>
  <si>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</si>
  <si>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</si>
  <si>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</si>
  <si>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</si>
  <si>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</si>
  <si>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</si>
  <si>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</si>
  <si>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</si>
  <si>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</si>
  <si>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</si>
  <si>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</si>
  <si>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</si>
  <si>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</si>
  <si>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</si>
  <si>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</si>
  <si>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</si>
  <si>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</si>
  <si>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</si>
  <si>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</si>
  <si>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</si>
  <si>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</si>
  <si>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</si>
  <si>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</si>
  <si>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</si>
  <si>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</si>
  <si>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</si>
  <si>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</si>
  <si>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</si>
  <si>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</si>
  <si>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</si>
  <si>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</si>
  <si>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</si>
  <si>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</si>
  <si>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</si>
  <si>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</si>
  <si>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</si>
  <si>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</si>
  <si>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</si>
  <si>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</si>
  <si>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</si>
  <si>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</si>
  <si>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</si>
  <si>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</si>
  <si>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</si>
  <si>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</si>
  <si>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</si>
  <si>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</si>
  <si>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</si>
  <si>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</si>
  <si>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</si>
  <si>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</si>
  <si>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</si>
  <si>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</si>
  <si>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</si>
  <si>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</si>
  <si>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</si>
  <si>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</si>
  <si>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</si>
  <si>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</si>
  <si>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</si>
  <si>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</si>
  <si>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</si>
  <si>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</si>
  <si>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</si>
  <si>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</si>
  <si>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</si>
  <si>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</si>
  <si>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</si>
  <si>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</si>
  <si>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</si>
  <si>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</si>
  <si>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</si>
  <si>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</si>
  <si>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</si>
  <si>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</si>
  <si>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</si>
  <si>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</si>
  <si>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</si>
  <si>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</si>
  <si>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</si>
  <si>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</si>
  <si>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</si>
  <si>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</si>
  <si>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</si>
  <si>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</si>
  <si>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</si>
  <si>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</si>
  <si>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</si>
  <si>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</si>
  <si>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</si>
  <si>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</si>
  <si>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</si>
  <si>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</si>
  <si>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</si>
  <si>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</si>
  <si>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</si>
  <si>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</si>
  <si>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</si>
  <si>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</si>
  <si>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</si>
  <si>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</si>
  <si>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</si>
  <si>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</si>
  <si>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</si>
  <si>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</si>
  <si>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</si>
  <si>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</si>
  <si>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</si>
  <si>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</si>
  <si>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</si>
  <si>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</si>
  <si>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</si>
  <si>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</si>
  <si>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</si>
  <si>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</si>
  <si>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</si>
  <si>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</si>
  <si>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</si>
  <si>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</si>
  <si>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</si>
  <si>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</si>
  <si>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</si>
  <si>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</si>
  <si>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</si>
  <si>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</si>
  <si>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</si>
  <si>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</si>
  <si>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</si>
  <si>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</si>
  <si>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</si>
  <si>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</si>
  <si>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</si>
  <si>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</si>
  <si>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</si>
  <si>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</si>
  <si>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</si>
  <si>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</si>
  <si>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</si>
  <si>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</si>
  <si>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</si>
  <si>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</si>
  <si>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</si>
  <si>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</si>
  <si>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</si>
  <si>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</si>
  <si>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</si>
  <si>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</si>
  <si>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</si>
  <si>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</si>
  <si>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</si>
  <si>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</si>
  <si>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</si>
  <si>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</si>
  <si>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</si>
  <si>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</si>
  <si>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</si>
  <si>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</si>
  <si>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</si>
  <si>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</si>
  <si>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</si>
  <si>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</si>
  <si>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</si>
  <si>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</si>
  <si>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</si>
  <si>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</si>
  <si>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</si>
  <si>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</si>
  <si>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</si>
  <si>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</si>
  <si>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</si>
  <si>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</si>
  <si>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</si>
  <si>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</si>
  <si>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</si>
  <si>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</si>
  <si>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</si>
  <si>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</si>
  <si>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</si>
  <si>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</si>
  <si>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</si>
  <si>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</si>
  <si>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</si>
  <si>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</si>
  <si>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</si>
  <si>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</si>
  <si>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</si>
  <si>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</si>
  <si>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</si>
  <si>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</si>
  <si>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</si>
  <si>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</si>
  <si>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</si>
  <si>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</si>
  <si>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</si>
  <si>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</si>
  <si>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</si>
  <si>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</si>
  <si>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</si>
  <si>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</si>
  <si>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</si>
  <si>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</si>
  <si>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</si>
  <si>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</si>
  <si>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</si>
  <si>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</si>
  <si>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</si>
  <si>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</si>
  <si>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</si>
  <si>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</si>
  <si>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</si>
  <si>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</si>
  <si>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</si>
  <si>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</si>
  <si>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</si>
  <si>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</si>
  <si>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</si>
  <si>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</si>
  <si>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</si>
  <si>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</si>
  <si>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</si>
  <si>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</si>
  <si>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</si>
  <si>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</si>
  <si>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</si>
  <si>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</si>
  <si>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</si>
  <si>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</si>
  <si>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</si>
  <si>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</si>
  <si>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</si>
  <si>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</si>
  <si>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</si>
  <si>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</si>
  <si>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</si>
  <si>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</si>
  <si>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</si>
  <si>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</si>
  <si>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</si>
  <si>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</si>
  <si>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</si>
  <si>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</si>
  <si>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</si>
  <si>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</si>
  <si>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</si>
  <si>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</si>
  <si>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</si>
  <si>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</si>
  <si>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</si>
  <si>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</si>
  <si>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</si>
  <si>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</si>
  <si>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</si>
  <si>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</si>
  <si>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</si>
  <si>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</si>
  <si>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</si>
  <si>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</si>
  <si>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</si>
  <si>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</si>
  <si>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</si>
  <si>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</si>
  <si>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</si>
  <si>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</si>
  <si>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</si>
  <si>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</si>
  <si>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</si>
  <si>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</si>
  <si>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</si>
  <si>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</si>
  <si>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</si>
  <si>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</si>
  <si>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</si>
  <si>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</si>
  <si>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</si>
  <si>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</si>
  <si>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</si>
  <si>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</si>
  <si>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</si>
  <si>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</si>
  <si>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</si>
  <si>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</si>
  <si>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</si>
  <si>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</si>
  <si>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</si>
  <si>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</si>
  <si>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</si>
  <si>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</si>
  <si>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</si>
  <si>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</si>
  <si>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</si>
  <si>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</si>
  <si>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</si>
  <si>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</si>
  <si>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</si>
  <si>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</si>
  <si>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</si>
  <si>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</si>
  <si>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</si>
  <si>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</si>
  <si>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</si>
  <si>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</si>
  <si>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</si>
  <si>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</si>
  <si>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</si>
  <si>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</si>
  <si>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</si>
  <si>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</si>
  <si>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</si>
  <si>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</si>
  <si>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</si>
  <si>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</si>
  <si>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</si>
  <si>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</si>
  <si>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</si>
  <si>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</si>
  <si>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</si>
  <si>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</si>
  <si>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</si>
  <si>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</si>
  <si>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</si>
  <si>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</si>
  <si>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</si>
  <si>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</si>
  <si>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</si>
  <si>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</si>
  <si>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</si>
  <si>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</si>
  <si>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</si>
  <si>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</si>
  <si>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</si>
  <si>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</si>
  <si>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</si>
  <si>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</si>
  <si>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</si>
  <si>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</si>
  <si>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</si>
  <si>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</si>
  <si>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</si>
  <si>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</si>
  <si>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</si>
  <si>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</si>
  <si>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</si>
  <si>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</si>
  <si>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</si>
  <si>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</si>
  <si>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</si>
  <si>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</si>
  <si>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</si>
  <si>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</si>
  <si>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</si>
  <si>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</si>
  <si>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</si>
  <si>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</si>
  <si>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</si>
  <si>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</si>
  <si>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</si>
  <si>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</si>
  <si>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</si>
  <si>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</si>
  <si>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</si>
  <si>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</si>
  <si>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</si>
  <si>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</si>
  <si>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</si>
  <si>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</si>
  <si>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</si>
  <si>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</si>
  <si>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</si>
  <si>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</si>
  <si>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</si>
  <si>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</si>
  <si>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</si>
  <si>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</si>
  <si>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</si>
  <si>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</si>
  <si>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</si>
  <si>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</si>
  <si>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</si>
  <si>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</si>
  <si>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</si>
  <si>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</si>
  <si>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</si>
  <si>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</si>
  <si>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</si>
  <si>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</si>
  <si>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</si>
  <si>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</si>
  <si>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</si>
  <si>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</si>
  <si>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</si>
  <si>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</si>
  <si>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</si>
  <si>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</si>
  <si>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</si>
  <si>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</si>
  <si>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</si>
  <si>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</si>
  <si>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</si>
  <si>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</si>
  <si>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</si>
  <si>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</si>
  <si>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</si>
  <si>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</si>
  <si>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</si>
  <si>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</si>
  <si>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</si>
  <si>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</si>
  <si>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</si>
  <si>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</si>
  <si>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</si>
  <si>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</si>
  <si>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</si>
  <si>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</si>
  <si>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</si>
  <si>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</si>
  <si>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</si>
  <si>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</si>
  <si>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</si>
  <si>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</si>
  <si>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</si>
  <si>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</si>
  <si>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</si>
  <si>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</si>
  <si>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</si>
  <si>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</si>
  <si>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</si>
  <si>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</si>
  <si>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</si>
  <si>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</si>
  <si>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</si>
  <si>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</si>
  <si>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</si>
  <si>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</si>
  <si>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</si>
  <si>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</si>
  <si>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</si>
  <si>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</si>
  <si>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</si>
  <si>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</si>
  <si>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</si>
  <si>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</si>
  <si>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</si>
  <si>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</si>
  <si>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</si>
  <si>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</si>
  <si>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</si>
  <si>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</si>
  <si>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</si>
  <si>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</si>
  <si>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</si>
  <si>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</si>
  <si>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</si>
  <si>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</si>
  <si>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</si>
  <si>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</si>
  <si>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</si>
  <si>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</si>
  <si>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</si>
  <si>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</si>
  <si>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</si>
  <si>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</si>
  <si>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</si>
  <si>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</si>
  <si>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</si>
  <si>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</si>
  <si>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</si>
  <si>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</si>
  <si>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</si>
  <si>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</si>
  <si>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</si>
  <si>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</si>
  <si>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</si>
  <si>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</si>
  <si>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</si>
  <si>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</si>
  <si>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</si>
  <si>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</si>
  <si>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</si>
  <si>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</si>
  <si>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</si>
  <si>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</si>
  <si>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</si>
  <si>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</si>
  <si>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</si>
  <si>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</si>
  <si>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</si>
  <si>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</si>
  <si>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</si>
  <si>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</si>
  <si>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</si>
  <si>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</si>
  <si>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</si>
  <si>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</si>
  <si>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</si>
  <si>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</si>
  <si>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</si>
  <si>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</si>
  <si>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</si>
  <si>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</si>
  <si>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</si>
  <si>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</si>
  <si>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</si>
  <si>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</si>
  <si>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</si>
  <si>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</si>
  <si>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</si>
  <si>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</si>
  <si>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</si>
  <si>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</si>
  <si>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</si>
  <si>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</si>
  <si>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</si>
  <si>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</si>
  <si>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</si>
  <si>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</si>
  <si>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</si>
  <si>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</si>
  <si>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</si>
  <si>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</si>
  <si>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</si>
  <si>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</si>
  <si>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</si>
  <si>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</si>
  <si>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</si>
  <si>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</si>
  <si>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</si>
  <si>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</si>
  <si>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</si>
  <si>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</si>
  <si>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</si>
  <si>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</si>
  <si>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</si>
  <si>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</si>
  <si>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</si>
  <si>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</si>
  <si>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</si>
  <si>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</si>
  <si>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</si>
  <si>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</si>
  <si>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</si>
  <si>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</si>
  <si>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</si>
  <si>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</si>
  <si>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</si>
  <si>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</si>
  <si>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</si>
  <si>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</si>
  <si>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</si>
  <si>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</si>
  <si>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</si>
  <si>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</si>
  <si>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</si>
  <si>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</si>
  <si>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</si>
  <si>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</si>
  <si>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</si>
  <si>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</si>
  <si>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</si>
  <si>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</si>
  <si>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</si>
  <si>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</si>
  <si>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</si>
  <si>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</si>
  <si>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</si>
  <si>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</si>
  <si>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</si>
  <si>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</si>
  <si>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</si>
  <si>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</si>
  <si>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</si>
  <si>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</si>
  <si>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</si>
  <si>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</si>
  <si>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</si>
  <si>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</si>
  <si>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</si>
  <si>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</si>
  <si>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</si>
  <si>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</si>
  <si>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</si>
  <si>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</si>
  <si>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</si>
  <si>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</si>
  <si>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</si>
  <si>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</si>
  <si>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</si>
  <si>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</si>
  <si>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</si>
  <si>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</si>
  <si>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</si>
  <si>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</si>
  <si>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</si>
  <si>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</si>
  <si>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</si>
  <si>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</si>
  <si>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</si>
  <si>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</si>
  <si>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</si>
  <si>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</si>
  <si>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</si>
  <si>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</si>
  <si>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</si>
  <si>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</si>
  <si>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</si>
  <si>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</si>
  <si>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</si>
  <si>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</si>
  <si>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</si>
  <si>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</si>
  <si>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</si>
  <si>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</si>
  <si>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</si>
  <si>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</si>
  <si>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</si>
  <si>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</si>
  <si>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</si>
  <si>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</si>
  <si>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</si>
  <si>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</si>
  <si>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</si>
  <si>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</si>
  <si>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</si>
  <si>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</si>
  <si>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</si>
  <si>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</si>
  <si>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</si>
  <si>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</si>
  <si>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</si>
  <si>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</si>
  <si>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</si>
  <si>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</si>
  <si>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</si>
  <si>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</si>
  <si>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</si>
  <si>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</si>
  <si>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</si>
  <si>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</si>
  <si>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</si>
  <si>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</si>
  <si>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</si>
  <si>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</si>
  <si>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</si>
  <si>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</si>
  <si>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</si>
  <si>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</si>
  <si>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</si>
  <si>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</si>
  <si>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</si>
  <si>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</si>
  <si>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</si>
  <si>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</si>
  <si>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</si>
  <si>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</si>
  <si>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</si>
  <si>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</si>
  <si>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</si>
  <si>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</si>
  <si>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</si>
  <si>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</si>
  <si>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</si>
  <si>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</si>
  <si>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</si>
  <si>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</si>
  <si>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</si>
  <si>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</si>
  <si>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</si>
  <si>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</si>
  <si>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</si>
  <si>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</si>
  <si>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</si>
  <si>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</si>
  <si>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</si>
  <si>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</si>
  <si>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</si>
  <si>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</si>
  <si>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</si>
  <si>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</si>
  <si>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</si>
  <si>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</si>
  <si>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</si>
  <si>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</si>
  <si>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</si>
  <si>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</si>
  <si>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</si>
  <si>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</si>
  <si>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</si>
  <si>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</si>
  <si>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</si>
  <si>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</si>
  <si>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</si>
  <si>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</si>
  <si>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</si>
  <si>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</si>
  <si>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</si>
  <si>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</si>
  <si>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</si>
  <si>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</si>
  <si>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</si>
  <si>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</si>
  <si>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</si>
  <si>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</si>
  <si>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</si>
  <si>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</si>
  <si>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</si>
  <si>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</si>
  <si>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</si>
  <si>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</si>
  <si>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</si>
  <si>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</si>
  <si>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</si>
  <si>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</si>
  <si>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</si>
  <si>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</si>
  <si>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</si>
  <si>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</si>
  <si>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</si>
  <si>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</si>
  <si>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</si>
  <si>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</si>
  <si>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</si>
  <si>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</si>
  <si>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</si>
  <si>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</si>
  <si>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</si>
  <si>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</si>
  <si>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</si>
  <si>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</si>
  <si>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</si>
  <si>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</si>
  <si>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</si>
  <si>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</si>
  <si>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</si>
  <si>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</si>
  <si>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</si>
  <si>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</si>
  <si>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</si>
  <si>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</si>
  <si>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</si>
  <si>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</si>
  <si>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</si>
  <si>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</si>
  <si>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</si>
  <si>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</si>
  <si>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</si>
  <si>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</si>
  <si>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</si>
  <si>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</si>
  <si>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</si>
  <si>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</si>
  <si>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</si>
  <si>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</si>
  <si>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</si>
  <si>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</si>
  <si>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</si>
  <si>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</si>
  <si>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</si>
  <si>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</si>
  <si>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</si>
  <si>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</si>
  <si>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</si>
  <si>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</si>
  <si>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</si>
  <si>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</si>
  <si>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</si>
  <si>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</si>
  <si>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</si>
  <si>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</si>
  <si>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</si>
  <si>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</si>
  <si>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</si>
  <si>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</si>
  <si>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</si>
  <si>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</si>
  <si>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</si>
  <si>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</si>
  <si>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</si>
  <si>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</si>
  <si>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</si>
  <si>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</si>
  <si>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</si>
  <si>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</si>
  <si>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</si>
  <si>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</si>
  <si>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</si>
  <si>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</si>
  <si>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</si>
  <si>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</si>
  <si>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</si>
  <si>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</si>
  <si>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</si>
  <si>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</si>
  <si>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</si>
  <si>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</si>
  <si>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</si>
  <si>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</si>
  <si>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</si>
  <si>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</si>
  <si>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</si>
  <si>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</si>
  <si>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</si>
  <si>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</si>
  <si>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</si>
  <si>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</si>
  <si>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</si>
  <si>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</si>
  <si>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</si>
  <si>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</si>
  <si>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</si>
  <si>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</si>
  <si>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</si>
  <si>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</si>
  <si>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</si>
  <si>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</si>
  <si>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</si>
  <si>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</si>
  <si>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</si>
  <si>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</si>
  <si>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</si>
  <si>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</si>
  <si>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</si>
  <si>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</si>
  <si>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</si>
  <si>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</si>
  <si>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</si>
  <si>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</si>
  <si>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</si>
  <si>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</si>
  <si>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</si>
  <si>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</si>
  <si>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</si>
  <si>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</si>
  <si>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</si>
  <si>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</si>
  <si>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</si>
  <si>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</si>
  <si>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</si>
  <si>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</si>
  <si>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</si>
  <si>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</si>
  <si>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</si>
  <si>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</si>
  <si>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</si>
  <si>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</si>
  <si>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</si>
  <si>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</si>
  <si>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</si>
  <si>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</si>
  <si>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</si>
  <si>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</si>
  <si>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</si>
  <si>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</si>
  <si>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</si>
  <si>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</si>
  <si>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</si>
  <si>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</si>
  <si>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</si>
  <si>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</si>
  <si>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</si>
  <si>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</si>
  <si>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</si>
  <si>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</si>
  <si>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</si>
  <si>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</si>
  <si>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</si>
  <si>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</si>
  <si>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</si>
  <si>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</si>
  <si>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</si>
  <si>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</si>
  <si>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</si>
  <si>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</si>
  <si>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</si>
  <si>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</si>
  <si>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</si>
  <si>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</si>
  <si>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</si>
  <si>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</si>
  <si>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</si>
  <si>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</si>
  <si>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</si>
  <si>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</si>
  <si>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</si>
  <si>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</si>
  <si>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</si>
  <si>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</si>
  <si>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</si>
  <si>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</si>
  <si>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</si>
  <si>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</si>
  <si>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</si>
  <si>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</si>
  <si>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</si>
  <si>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</si>
  <si>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</si>
  <si>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</si>
  <si>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</si>
  <si>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</si>
  <si>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</si>
  <si>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</si>
  <si>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</si>
  <si>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</si>
  <si>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</si>
  <si>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</si>
  <si>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</si>
  <si>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</si>
  <si>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</si>
  <si>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</si>
  <si>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</si>
  <si>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</si>
  <si>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</si>
  <si>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</si>
  <si>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</si>
  <si>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</si>
  <si>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</si>
  <si>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</si>
  <si>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</si>
  <si>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</si>
  <si>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</si>
  <si>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</si>
  <si>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</si>
  <si>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</si>
  <si>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</si>
  <si>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</si>
  <si>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</si>
  <si>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</si>
  <si>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</si>
  <si>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</si>
  <si>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</si>
  <si>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</si>
  <si>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</si>
  <si>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</si>
  <si>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</si>
  <si>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</si>
  <si>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</si>
  <si>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</si>
  <si>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</si>
  <si>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</si>
  <si>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</si>
  <si>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</si>
  <si>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</si>
  <si>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</si>
  <si>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</si>
  <si>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</si>
  <si>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</si>
  <si>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</si>
  <si>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</si>
  <si>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</si>
  <si>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</si>
  <si>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</si>
  <si>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</si>
  <si>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</si>
  <si>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</si>
  <si>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</si>
  <si>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</si>
  <si>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</si>
  <si>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</si>
  <si>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</si>
  <si>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</si>
  <si>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</si>
  <si>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</si>
  <si>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</si>
  <si>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</si>
  <si>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</si>
  <si>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</si>
  <si>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</si>
  <si>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</si>
  <si>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</si>
  <si>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</si>
  <si>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</si>
  <si>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</si>
  <si>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</si>
  <si>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</si>
  <si>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</si>
  <si>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</si>
  <si>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</si>
  <si>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</si>
  <si>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</si>
  <si>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</si>
  <si>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</si>
  <si>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</si>
  <si>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</si>
  <si>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</si>
  <si>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</si>
  <si>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</si>
  <si>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</si>
  <si>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</si>
  <si>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</si>
  <si>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</si>
  <si>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</si>
  <si>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</si>
  <si>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</si>
  <si>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</si>
  <si>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</si>
  <si>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</si>
  <si>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</si>
  <si>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</si>
  <si>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</si>
  <si>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</si>
  <si>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</si>
  <si>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</si>
  <si>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</si>
  <si>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</si>
  <si>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</si>
  <si>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</si>
  <si>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</si>
  <si>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</si>
  <si>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</si>
  <si>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</si>
  <si>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</si>
  <si>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</si>
  <si>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</si>
  <si>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</si>
  <si>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</si>
  <si>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</si>
  <si>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</si>
  <si>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</si>
  <si>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</si>
  <si>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</si>
  <si>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</si>
  <si>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</si>
  <si>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</si>
  <si>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</si>
  <si>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</si>
  <si>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</si>
  <si>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</si>
  <si>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</si>
  <si>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</si>
  <si>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</si>
  <si>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</si>
  <si>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</si>
  <si>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</si>
  <si>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</si>
  <si>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</si>
  <si>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</si>
  <si>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</si>
  <si>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</si>
  <si>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</si>
  <si>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</si>
  <si>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</si>
  <si>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</si>
  <si>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</si>
  <si>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</si>
  <si>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</si>
  <si>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</si>
  <si>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</si>
  <si>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</si>
  <si>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</si>
  <si>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</si>
  <si>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</si>
  <si>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</si>
  <si>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</si>
  <si>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</si>
  <si>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</si>
  <si>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</si>
  <si>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</si>
  <si>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</si>
  <si>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</si>
  <si>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</si>
  <si>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</si>
  <si>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</si>
  <si>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</si>
  <si>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</si>
  <si>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</si>
  <si>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</si>
  <si>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</si>
  <si>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</si>
  <si>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</si>
  <si>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</si>
  <si>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</si>
  <si>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</si>
  <si>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</si>
  <si>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</si>
  <si>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</si>
  <si>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</si>
  <si>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</si>
  <si>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</si>
  <si>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</si>
  <si>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</si>
  <si>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</si>
  <si>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</si>
  <si>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</si>
  <si>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</si>
  <si>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</si>
  <si>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</si>
  <si>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</si>
  <si>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</si>
  <si>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</si>
  <si>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</si>
  <si>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</si>
  <si>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</si>
  <si>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</si>
  <si>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</si>
  <si>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</si>
  <si>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</si>
  <si>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</si>
  <si>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</si>
  <si>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</si>
  <si>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</si>
  <si>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</si>
  <si>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</si>
  <si>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</si>
  <si>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</si>
  <si>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</si>
  <si>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</si>
  <si>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</si>
  <si>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</si>
  <si>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</si>
  <si>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</si>
  <si>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</si>
  <si>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</si>
  <si>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</si>
  <si>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</si>
  <si>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</si>
  <si>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</si>
  <si>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</si>
  <si>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</si>
  <si>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</si>
  <si>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</si>
  <si>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</si>
  <si>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</si>
  <si>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</si>
  <si>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</si>
  <si>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</si>
  <si>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</si>
  <si>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</si>
  <si>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</si>
  <si>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</si>
  <si>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</si>
  <si>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</si>
  <si>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</si>
  <si>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</si>
  <si>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</si>
  <si>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</si>
  <si>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</si>
  <si>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</si>
  <si>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</si>
  <si>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</si>
  <si>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</si>
  <si>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</si>
  <si>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</si>
  <si>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</si>
  <si>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</si>
  <si>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</si>
  <si>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</si>
  <si>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</si>
  <si>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</si>
  <si>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</si>
  <si>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</si>
  <si>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</si>
  <si>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</si>
  <si>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</si>
  <si>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</si>
  <si>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</si>
  <si>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</si>
  <si>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</si>
  <si>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</si>
  <si>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</si>
  <si>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</si>
  <si>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</si>
  <si>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</si>
  <si>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</si>
  <si>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</si>
  <si>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</si>
  <si>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</si>
  <si>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</si>
  <si>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</si>
  <si>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</si>
  <si>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</si>
  <si>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</si>
  <si>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</si>
  <si>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</si>
  <si>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</si>
  <si>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</si>
  <si>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</si>
  <si>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</si>
  <si>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</si>
  <si>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</si>
  <si>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</si>
  <si>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</si>
  <si>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</si>
  <si>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</si>
  <si>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</si>
  <si>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</si>
  <si>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</si>
  <si>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</si>
  <si>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</si>
  <si>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</si>
  <si>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</si>
  <si>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</si>
  <si>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</si>
  <si>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</si>
  <si>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</si>
  <si>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</si>
  <si>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</si>
  <si>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</si>
  <si>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</si>
  <si>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</si>
  <si>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</si>
  <si>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</si>
  <si>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</si>
  <si>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</si>
  <si>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</si>
  <si>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</si>
  <si>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</si>
  <si>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</si>
  <si>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</si>
  <si>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</si>
  <si>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</si>
  <si>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</si>
  <si>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</si>
  <si>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</si>
  <si>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</si>
  <si>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</si>
  <si>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</si>
  <si>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</si>
  <si>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</si>
  <si>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</si>
  <si>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</si>
  <si>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</si>
  <si>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</si>
  <si>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</si>
  <si>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</si>
  <si>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</si>
  <si>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</si>
  <si>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</si>
  <si>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</si>
  <si>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</si>
  <si>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</si>
  <si>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</si>
  <si>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</si>
  <si>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</si>
  <si>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</si>
  <si>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</si>
  <si>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</si>
  <si>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</si>
  <si>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</si>
  <si>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</si>
  <si>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</si>
  <si>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</si>
  <si>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</si>
  <si>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</si>
  <si>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</si>
  <si>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</si>
  <si>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</si>
  <si>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</si>
  <si>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</si>
  <si>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</si>
  <si>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</si>
  <si>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</si>
  <si>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</si>
  <si>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</si>
  <si>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</si>
  <si>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</si>
  <si>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</si>
  <si>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</si>
  <si>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</si>
  <si>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</si>
  <si>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</si>
  <si>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</si>
  <si>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</si>
  <si>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</si>
  <si>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</si>
  <si>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</si>
  <si>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</si>
  <si>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</si>
  <si>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</si>
  <si>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</si>
  <si>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</si>
  <si>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</si>
  <si>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</si>
  <si>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</si>
  <si>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</si>
  <si>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</si>
  <si>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</si>
  <si>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</si>
  <si>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</si>
  <si>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</si>
  <si>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</si>
  <si>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</si>
  <si>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</si>
  <si>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</si>
  <si>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</si>
  <si>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</si>
  <si>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</si>
  <si>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</si>
  <si>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</si>
  <si>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</si>
  <si>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</si>
  <si>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</si>
  <si>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</si>
  <si>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</si>
  <si>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</si>
  <si>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</si>
  <si>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</si>
  <si>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</si>
  <si>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</si>
  <si>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</si>
  <si>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</si>
  <si>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</si>
  <si>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</si>
  <si>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</si>
  <si>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</si>
  <si>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</si>
  <si>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</si>
  <si>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</si>
  <si>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</si>
  <si>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</si>
  <si>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</si>
  <si>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</si>
  <si>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</si>
  <si>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</si>
  <si>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</si>
  <si>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</si>
  <si>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</si>
  <si>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</si>
  <si>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</si>
  <si>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</si>
  <si>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</si>
  <si>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</si>
  <si>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</si>
  <si>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</si>
  <si>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</si>
  <si>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</si>
  <si>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</si>
  <si>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</si>
  <si>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</si>
  <si>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</si>
  <si>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</si>
  <si>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</si>
  <si>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</si>
  <si>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</si>
  <si>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</si>
  <si>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</si>
  <si>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</si>
  <si>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</si>
  <si>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</si>
  <si>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</si>
  <si>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</si>
  <si>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</si>
  <si>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</si>
  <si>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</si>
  <si>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</si>
  <si>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</si>
  <si>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</si>
  <si>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</si>
  <si>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</si>
  <si>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</si>
  <si>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</si>
  <si>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</si>
  <si>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</si>
  <si>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</si>
  <si>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</si>
  <si>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</si>
  <si>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</si>
  <si>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</si>
  <si>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</si>
  <si>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</si>
  <si>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</si>
  <si>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</si>
  <si>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</si>
  <si>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</si>
  <si>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</si>
  <si>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</si>
  <si>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</si>
  <si>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</si>
  <si>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</si>
  <si>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</si>
  <si>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</si>
  <si>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</si>
  <si>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</si>
  <si>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</si>
  <si>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</si>
  <si>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</si>
  <si>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</si>
  <si>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</si>
  <si>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</si>
  <si>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</si>
  <si>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</si>
  <si>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</si>
  <si>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</si>
  <si>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</si>
  <si>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</si>
  <si>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</si>
  <si>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</si>
  <si>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</si>
  <si>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</si>
  <si>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</si>
  <si>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</si>
  <si>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</si>
  <si>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</si>
  <si>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</si>
  <si>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</si>
  <si>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</si>
  <si>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</si>
  <si>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</si>
  <si>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</si>
  <si>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</si>
  <si>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</si>
  <si>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</si>
  <si>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</si>
  <si>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</si>
  <si>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</si>
  <si>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</si>
  <si>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</si>
  <si>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</si>
  <si>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</si>
  <si>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</si>
  <si>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</si>
  <si>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</si>
  <si>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</si>
  <si>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</si>
  <si>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</si>
  <si>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</si>
  <si>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</si>
  <si>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</si>
  <si>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</si>
  <si>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</si>
  <si>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</si>
  <si>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</si>
  <si>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</si>
  <si>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</si>
  <si>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</si>
  <si>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</si>
  <si>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</si>
  <si>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</si>
  <si>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</si>
  <si>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</si>
  <si>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</si>
  <si>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</si>
  <si>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</si>
  <si>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</si>
  <si>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</si>
  <si>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</si>
  <si>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</si>
  <si>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</si>
  <si>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</si>
  <si>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</si>
  <si>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</si>
  <si>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</si>
  <si>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</si>
  <si>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</si>
  <si>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</si>
  <si>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</si>
  <si>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</si>
  <si>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</si>
  <si>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</si>
  <si>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</si>
  <si>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</si>
  <si>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</si>
  <si>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</si>
  <si>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</si>
  <si>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</si>
  <si>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</si>
  <si>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</si>
  <si>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</si>
  <si>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</si>
  <si>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</si>
  <si>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</si>
  <si>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</si>
  <si>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</si>
  <si>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</si>
  <si>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</si>
  <si>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</si>
  <si>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</si>
  <si>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</si>
  <si>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</si>
  <si>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</si>
  <si>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</si>
  <si>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</si>
  <si>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</si>
  <si>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</si>
  <si>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</si>
  <si>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</si>
  <si>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</si>
  <si>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</si>
  <si>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</si>
  <si>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</si>
  <si>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</si>
  <si>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</si>
  <si>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</si>
  <si>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</si>
  <si>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</si>
  <si>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</si>
  <si>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</si>
  <si>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</si>
  <si>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</si>
  <si>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</si>
  <si>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</si>
  <si>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</si>
  <si>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</si>
  <si>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</si>
  <si>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</si>
  <si>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</si>
  <si>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</si>
  <si>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</si>
  <si>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</si>
  <si>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</si>
  <si>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</si>
  <si>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</si>
  <si>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</si>
  <si>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</si>
  <si>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</si>
  <si>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</si>
  <si>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</si>
  <si>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</si>
  <si>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</si>
  <si>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</si>
  <si>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</si>
  <si>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</si>
  <si>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</si>
  <si>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</si>
  <si>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</si>
  <si>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</si>
  <si>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</si>
  <si>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</si>
  <si>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</si>
  <si>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</si>
  <si>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</si>
  <si>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</si>
  <si>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</si>
  <si>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</si>
  <si>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</si>
  <si>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</si>
  <si>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</si>
  <si>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</si>
  <si>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</si>
  <si>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</si>
  <si>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</si>
  <si>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</si>
  <si>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</si>
  <si>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</si>
  <si>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</si>
  <si>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</si>
  <si>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</si>
  <si>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</si>
  <si>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</si>
  <si>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</si>
  <si>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</si>
  <si>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</si>
  <si>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</si>
  <si>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</si>
  <si>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</si>
  <si>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</si>
  <si>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</si>
  <si>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</si>
  <si>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</si>
  <si>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</si>
  <si>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</si>
  <si>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</si>
  <si>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</si>
  <si>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</si>
  <si>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</si>
  <si>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</si>
  <si>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</si>
  <si>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</si>
  <si>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</si>
  <si>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</si>
  <si>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</si>
  <si>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</si>
  <si>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</si>
  <si>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</si>
  <si>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</si>
  <si>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</si>
  <si>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</si>
  <si>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</si>
  <si>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</si>
  <si>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</si>
  <si>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</si>
  <si>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</si>
  <si>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</si>
  <si>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</si>
  <si>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</si>
  <si>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</si>
  <si>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</si>
  <si>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</si>
  <si>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</si>
  <si>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</si>
  <si>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</si>
  <si>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</si>
  <si>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</si>
  <si>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</si>
  <si>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</si>
  <si>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</si>
  <si>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</si>
  <si>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</si>
  <si>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</si>
  <si>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</si>
  <si>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</si>
  <si>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</si>
  <si>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</si>
  <si>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</si>
  <si>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</si>
  <si>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</si>
  <si>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</si>
  <si>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</si>
  <si>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</si>
  <si>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</si>
  <si>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</si>
  <si>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</si>
  <si>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</si>
  <si>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</si>
  <si>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</si>
  <si>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</si>
  <si>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</si>
  <si>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</si>
  <si>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</si>
  <si>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</si>
  <si>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</si>
  <si>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</si>
  <si>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</si>
  <si>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</si>
  <si>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</si>
  <si>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</si>
  <si>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</si>
  <si>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</si>
  <si>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</si>
  <si>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</si>
  <si>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</si>
  <si>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</si>
  <si>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</si>
  <si>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</si>
  <si>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</si>
  <si>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</si>
  <si>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</si>
  <si>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</si>
  <si>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</si>
  <si>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</si>
  <si>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</si>
  <si>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</si>
  <si>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</si>
  <si>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</si>
  <si>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</si>
  <si>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</si>
  <si>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</si>
  <si>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</si>
  <si>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</si>
  <si>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</si>
  <si>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</si>
  <si>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</si>
  <si>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</si>
  <si>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</si>
  <si>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</si>
  <si>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</si>
  <si>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</si>
  <si>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</si>
  <si>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</si>
  <si>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</si>
  <si>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</si>
  <si>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</si>
  <si>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</si>
  <si>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</si>
  <si>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</si>
  <si>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</si>
  <si>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</si>
  <si>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</si>
  <si>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</si>
  <si>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</si>
  <si>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</si>
  <si>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</si>
  <si>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</si>
  <si>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</si>
  <si>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</si>
  <si>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</si>
  <si>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</si>
  <si>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</si>
  <si>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</si>
  <si>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</si>
  <si>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</si>
  <si>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</si>
  <si>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</si>
  <si>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</si>
  <si>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</si>
  <si>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</si>
  <si>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</si>
  <si>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</si>
  <si>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</si>
  <si>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</si>
  <si>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</si>
  <si>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</si>
  <si>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</si>
  <si>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</si>
  <si>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</si>
  <si>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</si>
  <si>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</si>
  <si>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</si>
  <si>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</si>
  <si>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</si>
  <si>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</si>
  <si>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</si>
  <si>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</si>
  <si>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</si>
  <si>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</si>
  <si>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</si>
  <si>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</si>
  <si>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</si>
  <si>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</si>
  <si>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</si>
  <si>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</si>
  <si>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</si>
  <si>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</si>
  <si>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</si>
  <si>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</si>
  <si>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</si>
  <si>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</si>
  <si>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</si>
  <si>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</si>
  <si>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</si>
  <si>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</si>
  <si>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</si>
  <si>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</si>
  <si>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</si>
  <si>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</si>
  <si>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</si>
  <si>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</si>
  <si>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</si>
  <si>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</si>
  <si>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</si>
  <si>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</si>
  <si>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</si>
  <si>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</si>
  <si>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</si>
  <si>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</si>
  <si>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</si>
  <si>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</si>
  <si>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</si>
  <si>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</si>
  <si>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</si>
  <si>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</si>
  <si>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</si>
  <si>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</si>
  <si>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</si>
  <si>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</si>
  <si>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</si>
  <si>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</si>
  <si>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</si>
  <si>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</si>
  <si>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</si>
  <si>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</si>
  <si>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</si>
  <si>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</si>
  <si>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</si>
  <si>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</si>
  <si>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</si>
  <si>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</si>
  <si>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</si>
  <si>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</si>
  <si>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</si>
  <si>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</si>
  <si>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</si>
  <si>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</si>
  <si>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</si>
  <si>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</si>
  <si>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</si>
  <si>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</si>
  <si>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</si>
  <si>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</si>
  <si>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</si>
  <si>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</si>
  <si>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</si>
  <si>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</si>
  <si>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</si>
  <si>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</si>
  <si>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</si>
  <si>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</si>
  <si>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</si>
  <si>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</si>
  <si>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</si>
  <si>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</si>
  <si>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</si>
  <si>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</si>
  <si>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</si>
  <si>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</si>
  <si>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</si>
  <si>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</si>
  <si>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</si>
  <si>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</si>
  <si>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</si>
  <si>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</si>
  <si>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</si>
  <si>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</si>
  <si>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</si>
  <si>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</si>
  <si>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</si>
  <si>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</si>
  <si>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</si>
  <si>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</si>
  <si>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</si>
  <si>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</si>
  <si>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</si>
  <si>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</si>
  <si>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</si>
  <si>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</si>
  <si>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</si>
  <si>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</si>
  <si>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</si>
  <si>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</si>
  <si>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</si>
  <si>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</si>
  <si>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</si>
  <si>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</si>
  <si>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</si>
  <si>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</si>
  <si>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</si>
  <si>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</si>
  <si>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</si>
  <si>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</si>
  <si>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</si>
  <si>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</si>
  <si>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</si>
  <si>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</si>
  <si>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</si>
  <si>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</si>
  <si>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</si>
  <si>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</si>
  <si>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</si>
  <si>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</si>
  <si>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</si>
  <si>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</si>
  <si>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</si>
  <si>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</si>
  <si>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</si>
  <si>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</si>
  <si>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</si>
  <si>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</si>
  <si>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</si>
  <si>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</si>
  <si>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</si>
  <si>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</si>
  <si>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</si>
  <si>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</si>
  <si>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</si>
  <si>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</si>
  <si>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</si>
  <si>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</si>
  <si>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</si>
  <si>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</si>
  <si>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</si>
  <si>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</si>
  <si>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</si>
  <si>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</si>
  <si>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</si>
  <si>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</si>
  <si>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</si>
  <si>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</si>
  <si>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</si>
  <si>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</si>
  <si>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</si>
  <si>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</si>
  <si>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</si>
  <si>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</si>
  <si>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</si>
  <si>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</si>
  <si>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</si>
  <si>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</si>
  <si>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</si>
  <si>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</si>
  <si>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</si>
  <si>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</si>
  <si>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</si>
  <si>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</si>
  <si>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</si>
  <si>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</si>
  <si>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</si>
  <si>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</si>
  <si>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</si>
  <si>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</si>
  <si>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</si>
  <si>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</si>
  <si>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</si>
  <si>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</si>
  <si>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</si>
  <si>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</si>
  <si>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</si>
  <si>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</si>
  <si>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</si>
  <si>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</si>
  <si>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</si>
  <si>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</si>
  <si>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</si>
  <si>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</si>
  <si>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</si>
  <si>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</si>
  <si>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</si>
  <si>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</si>
  <si>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</si>
  <si>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</si>
  <si>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</si>
  <si>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</si>
  <si>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</si>
  <si>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</si>
  <si>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</si>
  <si>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</si>
  <si>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</si>
  <si>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</si>
  <si>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</si>
  <si>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</si>
  <si>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</si>
  <si>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</si>
  <si>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</si>
  <si>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</si>
  <si>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</si>
  <si>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</si>
  <si>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</si>
  <si>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</si>
  <si>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</si>
  <si>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</si>
  <si>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</si>
  <si>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</si>
  <si>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</si>
  <si>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</si>
  <si>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</si>
  <si>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</si>
  <si>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</si>
  <si>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</si>
  <si>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</si>
  <si>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</si>
  <si>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</si>
  <si>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</si>
  <si>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</si>
  <si>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</si>
  <si>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</si>
  <si>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</si>
  <si>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</si>
  <si>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</si>
  <si>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</si>
  <si>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</si>
  <si>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</si>
  <si>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</si>
  <si>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</si>
  <si>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</si>
  <si>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</si>
  <si>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</si>
  <si>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</si>
  <si>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</si>
  <si>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</si>
  <si>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</si>
  <si>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</si>
  <si>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</si>
  <si>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</si>
  <si>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</si>
  <si>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</si>
  <si>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</si>
  <si>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</si>
  <si>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</si>
  <si>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</si>
  <si>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</si>
  <si>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</si>
  <si>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</si>
  <si>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</si>
  <si>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</si>
  <si>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</si>
  <si>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</si>
  <si>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</si>
  <si>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</si>
  <si>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</si>
  <si>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</si>
  <si>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</si>
  <si>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</si>
  <si>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</si>
  <si>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</si>
  <si>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</si>
  <si>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</si>
  <si>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</si>
  <si>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</si>
  <si>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</si>
  <si>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</si>
  <si>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</si>
  <si>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</si>
  <si>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</si>
  <si>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</si>
  <si>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</si>
  <si>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</si>
  <si>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</si>
  <si>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</si>
  <si>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</si>
  <si>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</si>
  <si>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</si>
  <si>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</si>
  <si>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</si>
  <si>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</si>
  <si>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</si>
  <si>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</si>
  <si>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</si>
  <si>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</si>
  <si>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</si>
  <si>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</si>
  <si>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</si>
  <si>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</si>
  <si>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</si>
  <si>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</si>
  <si>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</si>
  <si>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</si>
  <si>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</si>
  <si>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</si>
  <si>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</si>
  <si>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</si>
  <si>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</si>
  <si>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</si>
  <si>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</si>
  <si>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</si>
  <si>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</si>
  <si>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</si>
  <si>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</si>
  <si>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</si>
  <si>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</si>
  <si>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</si>
  <si>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</si>
  <si>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</si>
  <si>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</si>
  <si>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</si>
  <si>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</si>
  <si>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</si>
  <si>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</si>
  <si>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</si>
  <si>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</si>
  <si>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</si>
  <si>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</si>
  <si>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</si>
  <si>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</si>
  <si>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</si>
  <si>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</si>
  <si>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</si>
  <si>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</si>
  <si>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</si>
  <si>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</si>
  <si>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</si>
  <si>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</si>
  <si>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</si>
  <si>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</si>
  <si>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</si>
  <si>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</si>
  <si>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</si>
  <si>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</si>
  <si>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</si>
  <si>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</si>
  <si>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</si>
  <si>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</si>
  <si>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</si>
  <si>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</si>
  <si>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</si>
  <si>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</si>
  <si>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</si>
  <si>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</si>
  <si>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</si>
  <si>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</si>
  <si>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</si>
  <si>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</si>
  <si>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</si>
  <si>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</si>
  <si>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</si>
  <si>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</si>
  <si>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</si>
  <si>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</si>
  <si>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</si>
  <si>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</si>
  <si>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</si>
  <si>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</si>
  <si>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</si>
  <si>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</si>
  <si>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</si>
  <si>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</si>
  <si>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</si>
  <si>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</si>
  <si>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</si>
  <si>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</si>
  <si>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</si>
  <si>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</si>
  <si>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</si>
  <si>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</si>
  <si>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</si>
  <si>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</si>
  <si>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</si>
  <si>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</si>
  <si>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</si>
  <si>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</si>
  <si>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</si>
  <si>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</si>
  <si>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</si>
  <si>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</si>
  <si>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</si>
  <si>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</si>
  <si>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</si>
  <si>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</si>
  <si>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</si>
  <si>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</si>
  <si>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</si>
  <si>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</si>
  <si>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</si>
  <si>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</si>
  <si>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</si>
  <si>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</si>
  <si>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</si>
  <si>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</si>
  <si>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</si>
  <si>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</si>
  <si>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</si>
  <si>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</si>
  <si>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</si>
  <si>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</si>
  <si>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</si>
  <si>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</si>
  <si>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</si>
  <si>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</si>
  <si>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</si>
  <si>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</si>
  <si>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</si>
  <si>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</si>
  <si>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</si>
  <si>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</si>
  <si>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</si>
  <si>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</si>
  <si>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</si>
  <si>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</si>
  <si>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</si>
  <si>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</si>
  <si>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</si>
  <si>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</si>
  <si>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</si>
  <si>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</si>
  <si>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</si>
  <si>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</si>
  <si>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</si>
  <si>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</si>
  <si>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</si>
  <si>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</si>
  <si>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</si>
  <si>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</si>
  <si>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</si>
  <si>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</si>
  <si>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</si>
  <si>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</si>
  <si>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</si>
  <si>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</si>
  <si>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</si>
  <si>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</si>
  <si>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</si>
  <si>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</si>
  <si>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</si>
  <si>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</si>
  <si>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</si>
  <si>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</si>
  <si>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</si>
  <si>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</si>
  <si>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</si>
  <si>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</si>
  <si>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</si>
  <si>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</si>
  <si>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</si>
  <si>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</si>
  <si>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</si>
  <si>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</si>
  <si>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</si>
  <si>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</si>
  <si>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</si>
  <si>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</si>
  <si>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</si>
  <si>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</si>
  <si>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</si>
  <si>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</si>
  <si>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</si>
  <si>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</si>
  <si>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</si>
  <si>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</si>
  <si>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</si>
  <si>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</si>
  <si>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</si>
  <si>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</si>
  <si>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</si>
  <si>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</si>
  <si>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</si>
  <si>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</si>
  <si>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</si>
  <si>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</si>
  <si>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</si>
  <si>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</si>
  <si>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</si>
  <si>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</si>
  <si>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</si>
  <si>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</si>
  <si>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</si>
  <si>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</si>
  <si>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</si>
  <si>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</si>
  <si>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</si>
  <si>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</si>
  <si>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</si>
  <si>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</si>
  <si>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</si>
  <si>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</si>
  <si>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</si>
  <si>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</si>
  <si>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</si>
  <si>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</si>
  <si>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</si>
  <si>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</si>
  <si>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</si>
  <si>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</si>
  <si>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</si>
  <si>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</si>
  <si>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</si>
  <si>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</si>
  <si>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</si>
  <si>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</si>
  <si>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</si>
  <si>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</si>
  <si>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</si>
  <si>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</si>
  <si>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</si>
  <si>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</si>
  <si>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</si>
  <si>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</si>
  <si>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</si>
  <si>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</si>
  <si>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</si>
  <si>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</si>
  <si>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</si>
  <si>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</si>
  <si>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</si>
  <si>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</si>
  <si>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</si>
  <si>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</si>
  <si>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</si>
  <si>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</si>
  <si>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</si>
  <si>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</si>
  <si>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</si>
  <si>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</si>
  <si>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</si>
  <si>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</si>
  <si>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</si>
  <si>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</si>
  <si>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</si>
  <si>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</si>
  <si>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</si>
  <si>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</si>
  <si>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</si>
  <si>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</si>
  <si>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</si>
  <si>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</si>
  <si>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</si>
  <si>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</si>
  <si>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</si>
  <si>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</si>
  <si>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</si>
  <si>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</si>
  <si>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</si>
  <si>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</si>
  <si>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</si>
  <si>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</si>
  <si>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</si>
  <si>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</si>
  <si>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</si>
  <si>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</si>
  <si>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</si>
  <si>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</si>
  <si>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</si>
  <si>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</si>
  <si>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</si>
  <si>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</si>
  <si>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</si>
  <si>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</si>
  <si>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</si>
  <si>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</si>
  <si>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</si>
  <si>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</si>
  <si>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</si>
  <si>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</si>
  <si>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</si>
  <si>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</si>
  <si>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</si>
  <si>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</si>
  <si>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</si>
  <si>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</si>
  <si>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</si>
  <si>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</si>
  <si>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</si>
  <si>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</si>
  <si>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</si>
  <si>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</si>
  <si>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</si>
  <si>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</si>
  <si>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</si>
  <si>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</si>
  <si>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</si>
  <si>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</si>
  <si>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</si>
  <si>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</si>
  <si>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</si>
  <si>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</si>
  <si>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</si>
  <si>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</si>
  <si>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</si>
  <si>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</si>
  <si>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</si>
  <si>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</si>
  <si>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</si>
  <si>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</si>
  <si>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</si>
  <si>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</si>
  <si>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</si>
  <si>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</si>
  <si>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</si>
  <si>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</si>
  <si>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</si>
  <si>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</si>
  <si>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</si>
  <si>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</si>
  <si>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</si>
  <si>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</si>
  <si>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</si>
  <si>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</si>
  <si>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</si>
  <si>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</si>
  <si>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</si>
  <si>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</si>
  <si>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</si>
  <si>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</si>
  <si>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</si>
  <si>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</si>
  <si>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</si>
  <si>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</si>
  <si>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</si>
  <si>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</si>
  <si>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</si>
  <si>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</si>
  <si>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</si>
  <si>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</si>
  <si>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</si>
  <si>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</si>
  <si>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</si>
  <si>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</si>
  <si>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</si>
  <si>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</si>
  <si>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</si>
  <si>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</si>
  <si>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</si>
  <si>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</si>
  <si>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</si>
  <si>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</si>
  <si>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</si>
  <si>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</si>
  <si>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</si>
  <si>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</si>
  <si>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</si>
  <si>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</si>
  <si>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</si>
  <si>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</si>
  <si>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</si>
  <si>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</si>
  <si>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</si>
  <si>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</si>
  <si>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</si>
  <si>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</si>
  <si>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</si>
  <si>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</si>
  <si>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</si>
  <si>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</si>
  <si>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</si>
  <si>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</si>
  <si>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</si>
  <si>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</si>
  <si>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</si>
  <si>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</si>
  <si>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</si>
  <si>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</si>
  <si>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</si>
  <si>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</si>
  <si>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</si>
  <si>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</si>
  <si>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</si>
  <si>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</si>
  <si>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</si>
  <si>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</si>
  <si>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</si>
  <si>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</si>
  <si>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</si>
  <si>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</si>
  <si>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</si>
  <si>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</si>
  <si>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</si>
  <si>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</si>
  <si>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</si>
  <si>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</si>
  <si>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</si>
  <si>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</si>
  <si>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</si>
  <si>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</si>
  <si>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</si>
  <si>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</si>
  <si>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</si>
  <si>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</si>
  <si>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</si>
  <si>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</si>
  <si>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</si>
  <si>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</si>
  <si>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</si>
  <si>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</si>
  <si>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</si>
  <si>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</si>
  <si>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</si>
  <si>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</si>
  <si>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</si>
  <si>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</si>
  <si>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</si>
  <si>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</si>
  <si>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</si>
  <si>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</si>
  <si>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</si>
  <si>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</si>
  <si>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</si>
  <si>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</si>
  <si>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</si>
  <si>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</si>
  <si>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</si>
  <si>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</si>
  <si>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</si>
  <si>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</si>
  <si>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</si>
  <si>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</si>
  <si>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</si>
  <si>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</si>
  <si>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</si>
  <si>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</si>
  <si>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</si>
  <si>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</si>
  <si>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</si>
  <si>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</si>
  <si>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</si>
  <si>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</si>
  <si>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</si>
  <si>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</si>
  <si>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</si>
  <si>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</si>
  <si>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</si>
  <si>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</si>
  <si>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</si>
  <si>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</si>
  <si>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</si>
  <si>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</si>
  <si>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</si>
  <si>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</si>
  <si>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</si>
  <si>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</si>
  <si>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</si>
  <si>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</si>
  <si>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</si>
  <si>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</si>
  <si>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</si>
  <si>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</si>
  <si>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</si>
  <si>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</si>
  <si>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</si>
  <si>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</si>
  <si>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</si>
  <si>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</si>
  <si>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</si>
  <si>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</si>
  <si>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</si>
  <si>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</si>
  <si>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</si>
  <si>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</si>
  <si>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</si>
  <si>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</si>
  <si>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</si>
  <si>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</si>
  <si>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</si>
  <si>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</si>
  <si>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</si>
  <si>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</si>
  <si>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</si>
  <si>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</si>
  <si>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</si>
  <si>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</si>
  <si>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</si>
  <si>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</si>
  <si>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</si>
  <si>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</si>
  <si>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</si>
  <si>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</si>
  <si>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</si>
  <si>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</si>
  <si>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</si>
  <si>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</si>
  <si>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</si>
  <si>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</si>
  <si>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</si>
  <si>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</si>
  <si>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</si>
  <si>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</si>
  <si>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</si>
  <si>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</si>
  <si>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</si>
  <si>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</si>
  <si>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</si>
  <si>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</si>
  <si>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</si>
  <si>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</si>
  <si>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</si>
  <si>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</si>
  <si>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</si>
  <si>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</si>
  <si>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</si>
  <si>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</si>
  <si>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</si>
  <si>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</si>
  <si>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</si>
  <si>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</si>
  <si>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</si>
  <si>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</si>
  <si>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</si>
  <si>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</si>
  <si>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</si>
  <si>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</si>
  <si>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</si>
  <si>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</si>
  <si>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</si>
  <si>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</si>
  <si>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</si>
  <si>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</si>
  <si>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</si>
  <si>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</si>
  <si>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</si>
  <si>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</si>
  <si>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</si>
  <si>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</si>
  <si>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</si>
  <si>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</si>
  <si>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</si>
  <si>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</si>
  <si>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</si>
  <si>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</si>
  <si>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</si>
  <si>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</si>
  <si>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</si>
  <si>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</si>
  <si>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</si>
  <si>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</si>
  <si>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</si>
  <si>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</si>
  <si>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</si>
  <si>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</si>
  <si>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</si>
  <si>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</si>
  <si>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</si>
  <si>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</si>
  <si>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</si>
  <si>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</si>
  <si>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</si>
  <si>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</si>
  <si>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</si>
  <si>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</si>
  <si>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</si>
  <si>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</si>
  <si>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</si>
  <si>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</si>
  <si>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</si>
  <si>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</si>
  <si>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</si>
  <si>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</si>
  <si>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</si>
  <si>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</si>
  <si>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</si>
  <si>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</si>
  <si>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</si>
  <si>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</si>
  <si>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</si>
  <si>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</si>
  <si>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</si>
  <si>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</si>
  <si>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</si>
  <si>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</si>
  <si>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</si>
  <si>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</si>
  <si>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</si>
  <si>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</si>
  <si>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</si>
  <si>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</si>
  <si>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</si>
  <si>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</si>
  <si>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</si>
  <si>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</si>
  <si>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</si>
  <si>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</si>
  <si>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</si>
  <si>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</si>
  <si>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</si>
  <si>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</si>
  <si>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</si>
  <si>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</si>
  <si>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</si>
  <si>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</si>
  <si>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</si>
  <si>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</si>
  <si>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</si>
  <si>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</si>
  <si>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</si>
  <si>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</si>
  <si>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</si>
  <si>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</si>
  <si>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</si>
  <si>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</si>
  <si>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</si>
  <si>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</si>
  <si>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</si>
  <si>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</si>
  <si>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</si>
  <si>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</si>
  <si>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</si>
  <si>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</si>
  <si>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</si>
  <si>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</si>
  <si>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</si>
  <si>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</si>
  <si>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</si>
  <si>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</si>
  <si>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</si>
  <si>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</si>
  <si>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</si>
  <si>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</si>
  <si>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</si>
  <si>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</si>
  <si>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</si>
  <si>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</si>
  <si>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</si>
  <si>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</si>
  <si>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</si>
  <si>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</si>
  <si>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</si>
  <si>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</si>
  <si>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</si>
  <si>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</si>
  <si>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</si>
  <si>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</si>
  <si>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</si>
  <si>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</si>
  <si>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</si>
  <si>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</si>
  <si>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</si>
  <si>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</si>
  <si>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</si>
  <si>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</si>
  <si>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</si>
  <si>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</si>
  <si>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</si>
  <si>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</si>
  <si>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</si>
  <si>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</si>
  <si>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</si>
  <si>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</si>
  <si>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</si>
  <si>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</si>
  <si>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</si>
  <si>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</si>
  <si>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</si>
  <si>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</si>
  <si>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</si>
  <si>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</si>
  <si>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</si>
  <si>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</si>
  <si>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</si>
  <si>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</si>
  <si>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</si>
  <si>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</si>
  <si>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</si>
  <si>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</si>
  <si>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</si>
  <si>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</si>
  <si>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</si>
  <si>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</si>
  <si>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</si>
  <si>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</si>
  <si>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</si>
  <si>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</si>
  <si>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</si>
  <si>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</si>
  <si>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</si>
  <si>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</si>
  <si>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</si>
  <si>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</si>
  <si>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</si>
  <si>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</si>
  <si>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</si>
  <si>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</si>
  <si>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</si>
  <si>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</si>
  <si>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</si>
  <si>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</si>
  <si>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</si>
  <si>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</si>
  <si>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</si>
  <si>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</si>
  <si>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</si>
  <si>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</si>
  <si>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</si>
  <si>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</si>
  <si>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</si>
  <si>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</si>
  <si>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</si>
  <si>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</si>
  <si>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</si>
  <si>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</si>
  <si>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</si>
  <si>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</si>
  <si>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</si>
  <si>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</si>
  <si>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</si>
  <si>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</si>
  <si>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</si>
  <si>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</si>
  <si>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</si>
  <si>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</si>
  <si>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</si>
  <si>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</si>
  <si>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</si>
  <si>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</si>
  <si>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</si>
  <si>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</si>
  <si>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</si>
  <si>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</si>
  <si>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</si>
  <si>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</si>
  <si>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</si>
  <si>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</si>
  <si>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</si>
  <si>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</si>
  <si>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</si>
  <si>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</si>
  <si>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</si>
  <si>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</si>
  <si>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</si>
  <si>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</si>
  <si>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</si>
  <si>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</si>
  <si>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</si>
  <si>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</si>
  <si>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</si>
  <si>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</si>
  <si>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</si>
  <si>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</si>
  <si>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</si>
  <si>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</si>
  <si>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</si>
  <si>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</si>
  <si>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</si>
  <si>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</si>
  <si>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</si>
  <si>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</si>
  <si>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</si>
  <si>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</si>
  <si>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</si>
  <si>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</si>
  <si>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</si>
  <si>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</si>
  <si>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</si>
  <si>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</si>
  <si>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</si>
  <si>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</si>
  <si>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</si>
  <si>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</si>
  <si>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</si>
  <si>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</si>
  <si>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</si>
  <si>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</si>
  <si>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</si>
  <si>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</si>
  <si>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</si>
  <si>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</si>
  <si>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</si>
  <si>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</si>
  <si>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</si>
  <si>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</si>
  <si>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</si>
  <si>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</si>
  <si>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</si>
  <si>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</si>
  <si>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</si>
  <si>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</si>
  <si>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</si>
  <si>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</si>
  <si>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</si>
  <si>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</si>
  <si>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</si>
  <si>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</si>
  <si>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</si>
  <si>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</si>
  <si>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</si>
  <si>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</si>
  <si>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</si>
  <si>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</si>
  <si>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</si>
  <si>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</si>
  <si>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</si>
  <si>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</si>
  <si>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</si>
  <si>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</si>
  <si>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</si>
  <si>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</si>
  <si>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</si>
  <si>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</si>
  <si>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</si>
  <si>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</si>
  <si>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</si>
  <si>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</si>
  <si>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</si>
  <si>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</si>
  <si>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</si>
  <si>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</si>
  <si>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</si>
  <si>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</si>
  <si>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</si>
  <si>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</si>
  <si>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</si>
  <si>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</si>
  <si>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</si>
  <si>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</si>
  <si>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</si>
  <si>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</si>
  <si>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</si>
  <si>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</si>
  <si>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</si>
  <si>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</si>
  <si>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</si>
  <si>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</si>
  <si>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</si>
  <si>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</si>
  <si>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</si>
  <si>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</si>
  <si>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</si>
  <si>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</si>
  <si>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</si>
  <si>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</si>
  <si>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</si>
  <si>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</si>
  <si>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</si>
  <si>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</si>
  <si>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</si>
  <si>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</si>
  <si>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</si>
  <si>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</si>
  <si>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</si>
  <si>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</si>
  <si>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</si>
  <si>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</si>
  <si>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</si>
  <si>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</si>
  <si>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</si>
  <si>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</si>
  <si>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</si>
  <si>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</si>
  <si>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</si>
  <si>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</si>
  <si>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</si>
  <si>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</si>
  <si>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</si>
  <si>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</si>
  <si>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</si>
  <si>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</si>
  <si>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</si>
  <si>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</si>
  <si>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</si>
  <si>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</si>
  <si>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</si>
  <si>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</si>
  <si>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</si>
  <si>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</si>
  <si>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</si>
  <si>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</si>
  <si>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</si>
  <si>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</si>
  <si>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</si>
  <si>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</si>
  <si>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</si>
  <si>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</si>
  <si>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</si>
  <si>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</si>
  <si>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</si>
  <si>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</si>
  <si>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</si>
  <si>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</si>
  <si>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</si>
  <si>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</si>
  <si>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</si>
  <si>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</si>
  <si>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</si>
  <si>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</si>
  <si>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</si>
  <si>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</si>
  <si>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</si>
  <si>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</si>
  <si>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</si>
  <si>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</si>
  <si>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</si>
  <si>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</si>
  <si>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</si>
  <si>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</si>
  <si>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</si>
  <si>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</si>
  <si>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</si>
  <si>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</si>
  <si>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</si>
  <si>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</si>
  <si>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</si>
  <si>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</si>
  <si>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</si>
  <si>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</si>
  <si>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</si>
  <si>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</si>
  <si>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</si>
  <si>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</si>
  <si>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</si>
  <si>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</si>
  <si>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</si>
  <si>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</si>
  <si>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</si>
  <si>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</si>
  <si>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</si>
  <si>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</si>
  <si>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</si>
  <si>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</si>
  <si>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</si>
  <si>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</si>
  <si>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</si>
  <si>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</si>
  <si>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</si>
  <si>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</si>
  <si>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</si>
  <si>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</si>
  <si>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</si>
  <si>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</si>
  <si>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</si>
  <si>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</si>
  <si>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</si>
  <si>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</si>
  <si>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</si>
  <si>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</si>
  <si>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</si>
  <si>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</si>
  <si>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</si>
  <si>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</si>
  <si>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</si>
  <si>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</si>
  <si>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</si>
  <si>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</si>
  <si>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</si>
  <si>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</si>
  <si>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</si>
  <si>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</si>
  <si>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</si>
  <si>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</si>
  <si>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</si>
  <si>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</si>
  <si>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</si>
  <si>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</si>
  <si>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</si>
  <si>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</si>
  <si>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</si>
  <si>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</si>
  <si>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</si>
  <si>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</si>
  <si>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</si>
  <si>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</si>
  <si>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</si>
  <si>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</si>
  <si>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</si>
  <si>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</si>
  <si>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</si>
  <si>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</si>
  <si>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</si>
  <si>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</si>
  <si>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</si>
  <si>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</si>
  <si>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</si>
  <si>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</si>
  <si>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</si>
  <si>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</si>
  <si>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</si>
  <si>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</si>
  <si>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</si>
  <si>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</si>
  <si>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</si>
  <si>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</si>
  <si>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</si>
  <si>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</si>
  <si>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</si>
  <si>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</si>
  <si>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</si>
  <si>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</si>
  <si>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</si>
  <si>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</si>
  <si>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</si>
  <si>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</si>
  <si>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</si>
  <si>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</si>
  <si>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</si>
  <si>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</si>
  <si>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</si>
  <si>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</si>
  <si>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</si>
  <si>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</si>
  <si>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</si>
  <si>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</si>
  <si>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</si>
  <si>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</si>
  <si>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</si>
  <si>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</si>
  <si>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</si>
  <si>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</si>
  <si>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</si>
  <si>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</si>
  <si>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</si>
  <si>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</si>
  <si>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</si>
  <si>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</si>
  <si>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</si>
  <si>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</si>
  <si>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</si>
  <si>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</si>
  <si>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</si>
  <si>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</si>
  <si>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</si>
  <si>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</si>
  <si>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</si>
  <si>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</si>
  <si>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</si>
  <si>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</si>
  <si>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</si>
  <si>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</si>
  <si>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</si>
  <si>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</si>
  <si>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</si>
  <si>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</si>
  <si>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</si>
  <si>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</si>
  <si>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</si>
  <si>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</si>
  <si>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</si>
  <si>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</si>
  <si>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</si>
  <si>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</si>
  <si>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</si>
  <si>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</si>
  <si>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</si>
  <si>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</si>
  <si>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</si>
  <si>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</si>
  <si>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</si>
  <si>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</si>
  <si>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</si>
  <si>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</si>
  <si>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</si>
  <si>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</si>
  <si>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</si>
  <si>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</si>
  <si>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</si>
  <si>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</si>
  <si>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</si>
  <si>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</si>
  <si>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</si>
  <si>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</si>
  <si>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</si>
  <si>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</si>
  <si>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</si>
  <si>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</si>
  <si>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</si>
  <si>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</si>
  <si>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</si>
  <si>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</si>
  <si>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</si>
  <si>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</si>
  <si>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</si>
  <si>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</si>
  <si>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</si>
  <si>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</si>
  <si>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</si>
  <si>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</si>
  <si>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</si>
  <si>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</si>
  <si>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</si>
  <si>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</si>
  <si>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</si>
  <si>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</si>
  <si>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</si>
  <si>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</si>
  <si>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</si>
  <si>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</si>
  <si>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</si>
  <si>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</si>
  <si>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</si>
  <si>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</si>
  <si>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</si>
  <si>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</si>
  <si>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</si>
  <si>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</si>
  <si>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</si>
  <si>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</si>
  <si>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</si>
  <si>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</si>
  <si>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</si>
  <si>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</si>
  <si>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</si>
  <si>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</si>
  <si>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</si>
  <si>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</si>
  <si>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</si>
  <si>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</si>
  <si>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</si>
  <si>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</si>
  <si>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</si>
  <si>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</si>
  <si>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</si>
  <si>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</si>
  <si>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</si>
  <si>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</si>
  <si>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</si>
  <si>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</si>
  <si>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</si>
  <si>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</si>
  <si>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</si>
  <si>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</si>
  <si>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</si>
  <si>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</si>
  <si>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</si>
  <si>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</si>
  <si>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</si>
  <si>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</si>
  <si>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</si>
  <si>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</si>
  <si>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</si>
  <si>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</si>
  <si>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</si>
  <si>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</si>
  <si>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</si>
  <si>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</si>
  <si>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</si>
  <si>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</si>
  <si>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</si>
  <si>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</si>
  <si>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</si>
  <si>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</si>
  <si>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</si>
  <si>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</si>
  <si>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</si>
  <si>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</si>
  <si>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</si>
  <si>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</si>
  <si>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</si>
  <si>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</si>
  <si>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</si>
  <si>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</si>
  <si>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</si>
  <si>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</si>
  <si>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</si>
  <si>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</si>
  <si>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</si>
  <si>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</si>
  <si>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</si>
  <si>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</si>
  <si>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</si>
  <si>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</si>
  <si>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</si>
  <si>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</si>
  <si>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</si>
  <si>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</si>
  <si>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</si>
  <si>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</si>
  <si>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</si>
  <si>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</si>
  <si>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</si>
  <si>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</si>
  <si>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</si>
  <si>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</si>
  <si>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</si>
  <si>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</si>
  <si>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</si>
  <si>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</si>
  <si>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</si>
  <si>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</si>
  <si>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</si>
  <si>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</si>
  <si>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</si>
  <si>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</si>
  <si>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</si>
  <si>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</si>
  <si>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</si>
  <si>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</si>
  <si>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</si>
  <si>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</si>
  <si>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</si>
  <si>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</si>
  <si>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</si>
  <si>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</si>
  <si>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</si>
  <si>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</si>
  <si>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</si>
  <si>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</si>
  <si>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</si>
  <si>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</si>
  <si>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</si>
  <si>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</si>
  <si>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</si>
  <si>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</si>
  <si>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</si>
  <si>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</si>
  <si>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</si>
  <si>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</si>
  <si>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</si>
  <si>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</si>
  <si>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</si>
  <si>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</si>
  <si>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</si>
  <si>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</si>
  <si>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</si>
  <si>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</si>
  <si>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</si>
  <si>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</si>
  <si>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</si>
  <si>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</si>
  <si>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</si>
  <si>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</si>
  <si>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</si>
  <si>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</si>
  <si>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</si>
  <si>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</si>
  <si>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</si>
  <si>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</si>
  <si>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</si>
  <si>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</si>
  <si>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</si>
  <si>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</si>
  <si>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</si>
  <si>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</si>
  <si>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</si>
  <si>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</si>
  <si>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</si>
  <si>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</si>
  <si>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</si>
  <si>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</si>
  <si>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</si>
  <si>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</si>
  <si>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</si>
  <si>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</si>
  <si>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</si>
  <si>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</si>
  <si>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</si>
  <si>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</si>
  <si>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</si>
  <si>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</si>
  <si>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</si>
  <si>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</si>
  <si>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</si>
  <si>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</si>
  <si>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</si>
  <si>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</si>
  <si>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</si>
  <si>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</si>
  <si>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</si>
  <si>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</si>
  <si>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</si>
  <si>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</si>
  <si>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</si>
  <si>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</si>
  <si>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</si>
  <si>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</si>
  <si>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</si>
  <si>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</si>
  <si>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</si>
  <si>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</si>
  <si>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</si>
  <si>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</si>
  <si>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</si>
  <si>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</si>
  <si>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</si>
  <si>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</si>
  <si>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</si>
  <si>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</si>
  <si>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</si>
  <si>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</si>
  <si>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</si>
  <si>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</si>
  <si>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</si>
  <si>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</si>
  <si>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</si>
  <si>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</si>
  <si>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</si>
  <si>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</si>
  <si>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</si>
  <si>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</si>
  <si>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</si>
  <si>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</si>
  <si>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</si>
  <si>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</si>
  <si>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</si>
  <si>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</si>
  <si>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</si>
  <si>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</si>
  <si>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</si>
  <si>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</si>
  <si>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</si>
  <si>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</si>
  <si>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</si>
  <si>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</si>
  <si>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</si>
  <si>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</si>
  <si>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</si>
  <si>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</si>
  <si>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</si>
  <si>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</si>
  <si>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</si>
  <si>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</si>
  <si>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</si>
  <si>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</si>
  <si>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</si>
  <si>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</si>
  <si>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</si>
  <si>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</si>
  <si>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</si>
  <si>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</si>
  <si>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</si>
  <si>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</si>
  <si>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</si>
  <si>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</si>
  <si>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</si>
  <si>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</si>
  <si>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</si>
  <si>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</si>
  <si>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</si>
  <si>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</si>
  <si>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</si>
  <si>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</si>
  <si>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</si>
  <si>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</si>
  <si>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</si>
  <si>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</si>
  <si>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</si>
  <si>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</si>
  <si>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</si>
  <si>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</si>
  <si>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</si>
  <si>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</si>
  <si>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</si>
  <si>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</si>
  <si>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</si>
  <si>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</si>
  <si>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</si>
  <si>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</si>
  <si>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</si>
  <si>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</si>
  <si>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</si>
  <si>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</si>
  <si>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</si>
  <si>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</si>
  <si>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</si>
  <si>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</si>
  <si>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</si>
  <si>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</si>
  <si>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</si>
  <si>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</si>
  <si>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</si>
  <si>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</si>
  <si>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</si>
  <si>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</si>
  <si>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</si>
  <si>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</si>
  <si>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</si>
  <si>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</si>
  <si>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</si>
  <si>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</si>
  <si>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</si>
  <si>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</si>
  <si>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</si>
  <si>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</si>
  <si>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</si>
  <si>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</si>
  <si>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</si>
  <si>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</si>
  <si>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</si>
  <si>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</si>
  <si>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</si>
  <si>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</si>
  <si>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</si>
  <si>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</si>
  <si>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</si>
  <si>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</si>
  <si>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</si>
  <si>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</si>
  <si>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</si>
  <si>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</si>
  <si>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</si>
  <si>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</si>
  <si>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</si>
  <si>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</si>
  <si>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</si>
  <si>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</si>
  <si>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</si>
  <si>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</si>
  <si>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</si>
  <si>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</si>
  <si>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</si>
  <si>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</si>
  <si>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</si>
  <si>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</si>
  <si>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</si>
  <si>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</si>
  <si>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</si>
  <si>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</si>
  <si>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</si>
  <si>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</si>
  <si>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</si>
  <si>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</si>
  <si>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</si>
  <si>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</si>
  <si>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</si>
  <si>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</si>
  <si>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</si>
  <si>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</si>
  <si>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</si>
  <si>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</si>
  <si>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</si>
  <si>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</si>
  <si>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</si>
  <si>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</si>
  <si>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</si>
  <si>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</si>
  <si>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</si>
  <si>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</si>
  <si>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</si>
  <si>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</si>
  <si>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</si>
  <si>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</si>
  <si>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</si>
  <si>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</si>
  <si>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</si>
  <si>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</si>
  <si>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</si>
  <si>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</si>
  <si>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</si>
  <si>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</si>
  <si>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</si>
  <si>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</si>
  <si>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</si>
  <si>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</si>
  <si>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</si>
  <si>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</si>
  <si>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</si>
  <si>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</si>
  <si>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</si>
  <si>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</si>
  <si>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</si>
  <si>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</si>
  <si>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</si>
  <si>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</si>
  <si>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</si>
  <si>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</si>
  <si>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</si>
  <si>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</si>
  <si>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</si>
  <si>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</si>
  <si>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</si>
  <si>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</si>
  <si>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</si>
  <si>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</si>
  <si>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</si>
  <si>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</si>
  <si>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</si>
  <si>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</si>
  <si>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</si>
  <si>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</si>
  <si>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</si>
  <si>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</si>
  <si>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</si>
  <si>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</si>
  <si>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</si>
  <si>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</si>
  <si>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</si>
  <si>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</si>
  <si>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</si>
  <si>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</si>
  <si>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</si>
  <si>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</si>
  <si>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</si>
  <si>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</si>
  <si>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</si>
  <si>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</si>
  <si>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</si>
  <si>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</si>
  <si>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</si>
  <si>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</si>
  <si>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</si>
  <si>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</si>
  <si>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</si>
  <si>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</si>
  <si>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</si>
  <si>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</si>
  <si>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</si>
  <si>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</si>
  <si>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</si>
  <si>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</si>
  <si>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</si>
  <si>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</si>
  <si>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</si>
  <si>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</si>
  <si>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</si>
  <si>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</si>
  <si>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</si>
  <si>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</si>
  <si>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</si>
  <si>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</si>
  <si>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</si>
  <si>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</si>
  <si>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</si>
  <si>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</si>
  <si>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</si>
  <si>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</si>
  <si>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</si>
  <si>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</si>
  <si>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</si>
  <si>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</si>
  <si>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</si>
  <si>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</si>
  <si>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</si>
  <si>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</si>
  <si>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</si>
  <si>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</si>
  <si>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</si>
  <si>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</si>
  <si>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</si>
  <si>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</si>
  <si>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</si>
  <si>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</si>
  <si>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</si>
  <si>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</si>
  <si>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</si>
  <si>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</si>
  <si>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</si>
  <si>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</si>
  <si>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</si>
  <si>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</si>
  <si>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</si>
  <si>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</si>
  <si>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</si>
  <si>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</si>
  <si>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</si>
  <si>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</si>
  <si>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</si>
  <si>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</si>
  <si>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</si>
  <si>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</si>
  <si>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</si>
  <si>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</si>
  <si>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</si>
  <si>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</si>
  <si>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</si>
  <si>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</si>
  <si>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</si>
  <si>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</si>
  <si>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</si>
  <si>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</si>
  <si>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</si>
  <si>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</si>
  <si>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</si>
  <si>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</si>
  <si>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</si>
  <si>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</si>
  <si>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</si>
  <si>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</si>
  <si>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</si>
  <si>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</si>
  <si>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</si>
  <si>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</si>
  <si>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</si>
  <si>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</si>
  <si>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</si>
  <si>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</si>
  <si>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</si>
  <si>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</si>
  <si>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</si>
  <si>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</si>
  <si>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</si>
  <si>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</si>
  <si>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</si>
  <si>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</si>
  <si>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</si>
  <si>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</si>
  <si>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</si>
  <si>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</si>
  <si>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</si>
  <si>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</si>
  <si>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</si>
  <si>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</si>
  <si>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</si>
  <si>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</si>
  <si>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</si>
  <si>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</si>
  <si>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</si>
  <si>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</si>
  <si>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</si>
  <si>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</si>
  <si>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</si>
  <si>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</si>
  <si>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</si>
  <si>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</si>
  <si>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</si>
  <si>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</si>
  <si>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</si>
  <si>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</si>
  <si>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</si>
  <si>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</si>
  <si>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</si>
  <si>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</si>
  <si>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</si>
  <si>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</si>
  <si>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</si>
  <si>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</si>
  <si>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</si>
  <si>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</si>
  <si>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</si>
  <si>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</si>
  <si>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</si>
  <si>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</si>
  <si>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</si>
  <si>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</si>
  <si>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</si>
  <si>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</si>
  <si>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</si>
  <si>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</si>
  <si>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</si>
  <si>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</si>
  <si>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</si>
  <si>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</si>
  <si>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</si>
  <si>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</si>
  <si>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</si>
  <si>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</si>
  <si>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</si>
  <si>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</si>
  <si>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</si>
  <si>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</si>
  <si>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</si>
  <si>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</si>
  <si>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</si>
  <si>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</si>
  <si>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</si>
  <si>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</si>
  <si>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</si>
  <si>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</si>
  <si>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</si>
  <si>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</si>
  <si>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</si>
  <si>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</si>
  <si>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</si>
  <si>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</si>
  <si>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</si>
  <si>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</si>
  <si>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</si>
  <si>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</si>
  <si>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</si>
  <si>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</si>
  <si>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</si>
  <si>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</si>
  <si>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</si>
  <si>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</si>
  <si>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</si>
  <si>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</si>
  <si>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</si>
  <si>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</si>
  <si>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</si>
  <si>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</si>
  <si>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</si>
  <si>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</si>
  <si>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</si>
  <si>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</si>
  <si>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</si>
  <si>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</si>
  <si>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</si>
  <si>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</si>
  <si>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</si>
  <si>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</si>
  <si>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</si>
  <si>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</si>
  <si>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</si>
  <si>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</si>
  <si>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</si>
  <si>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</si>
  <si>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</si>
  <si>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</si>
  <si>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</si>
  <si>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</si>
  <si>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</si>
  <si>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</si>
  <si>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</si>
  <si>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</si>
  <si>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</si>
  <si>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</si>
  <si>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</si>
  <si>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</si>
  <si>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</si>
  <si>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</si>
  <si>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</si>
  <si>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</si>
  <si>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</si>
  <si>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</si>
  <si>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</si>
  <si>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</si>
  <si>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</si>
  <si>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</si>
  <si>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</si>
  <si>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</si>
  <si>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</si>
  <si>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</si>
  <si>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</si>
  <si>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</si>
  <si>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</si>
  <si>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</si>
  <si>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</si>
  <si>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</si>
  <si>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</si>
  <si>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</si>
  <si>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</si>
  <si>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</si>
  <si>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</si>
  <si>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</si>
  <si>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</si>
  <si>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</si>
  <si>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</si>
  <si>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</si>
  <si>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</si>
  <si>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</si>
  <si>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</si>
  <si>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</si>
  <si>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</si>
  <si>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</si>
  <si>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</si>
  <si>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</si>
  <si>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</si>
  <si>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</si>
  <si>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</si>
  <si>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</si>
  <si>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</si>
  <si>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</si>
  <si>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</si>
  <si>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</si>
  <si>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</si>
  <si>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</si>
  <si>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</si>
  <si>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</si>
  <si>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</si>
  <si>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</si>
  <si>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</si>
  <si>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</si>
  <si>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</si>
  <si>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</si>
  <si>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</si>
  <si>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</si>
  <si>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</si>
  <si>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</si>
  <si>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</si>
  <si>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</si>
  <si>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</si>
  <si>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</si>
  <si>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</si>
  <si>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</si>
  <si>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</si>
  <si>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</si>
  <si>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</si>
  <si>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</si>
  <si>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</si>
  <si>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</si>
  <si>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</si>
  <si>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</si>
  <si>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</si>
  <si>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</si>
  <si>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</si>
  <si>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</si>
  <si>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</si>
  <si>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</si>
  <si>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</si>
  <si>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</si>
  <si>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</si>
  <si>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</si>
  <si>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</si>
  <si>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</si>
  <si>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</si>
  <si>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</si>
  <si>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</si>
  <si>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</si>
  <si>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</si>
  <si>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</si>
  <si>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</si>
  <si>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</si>
  <si>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</si>
  <si>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</si>
  <si>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</si>
  <si>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</si>
  <si>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</si>
  <si>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</si>
  <si>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</si>
  <si>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</si>
  <si>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</si>
  <si>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</si>
  <si>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</si>
  <si>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</si>
  <si>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</si>
  <si>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</si>
  <si>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</si>
  <si>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</si>
  <si>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</si>
  <si>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</si>
  <si>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</si>
  <si>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</si>
  <si>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</si>
  <si>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</si>
  <si>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</si>
  <si>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</si>
  <si>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</si>
  <si>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</si>
  <si>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</si>
  <si>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</si>
  <si>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</si>
  <si>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</si>
  <si>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</si>
  <si>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</si>
  <si>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</si>
  <si>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</si>
  <si>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</si>
  <si>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</si>
  <si>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</si>
  <si>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</si>
  <si>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</si>
  <si>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</si>
  <si>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</si>
  <si>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</si>
  <si>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</si>
  <si>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</si>
  <si>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</si>
  <si>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</si>
  <si>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</si>
  <si>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</si>
  <si>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</si>
  <si>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</si>
  <si>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</si>
  <si>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</si>
  <si>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</si>
  <si>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</si>
  <si>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</si>
  <si>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</si>
  <si>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</si>
  <si>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</si>
  <si>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</si>
  <si>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</si>
  <si>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</si>
  <si>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</si>
  <si>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</si>
  <si>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</si>
  <si>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</si>
  <si>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</si>
  <si>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</si>
  <si>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</si>
  <si>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</si>
  <si>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</si>
  <si>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</si>
  <si>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</si>
  <si>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</si>
  <si>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</si>
  <si>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</si>
  <si>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</si>
  <si>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</si>
  <si>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</si>
  <si>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</si>
  <si>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</si>
  <si>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</si>
  <si>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</si>
  <si>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</si>
  <si>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</si>
  <si>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</si>
  <si>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</si>
  <si>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</si>
  <si>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</si>
  <si>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</si>
  <si>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</si>
  <si>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</si>
  <si>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</si>
  <si>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</si>
  <si>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</si>
  <si>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</si>
  <si>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</si>
  <si>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</si>
  <si>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</si>
  <si>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</si>
  <si>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</si>
  <si>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</si>
  <si>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</si>
  <si>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</si>
  <si>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</si>
  <si>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</si>
  <si>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</si>
  <si>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</si>
  <si>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</si>
  <si>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</si>
  <si>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</si>
  <si>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</si>
  <si>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</si>
  <si>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</si>
  <si>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</si>
  <si>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</si>
  <si>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</si>
  <si>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</si>
  <si>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</si>
  <si>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</si>
  <si>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</si>
  <si>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</si>
  <si>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</si>
  <si>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</si>
  <si>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</si>
  <si>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</si>
  <si>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</si>
  <si>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</si>
  <si>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</si>
  <si>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</si>
  <si>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</si>
  <si>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</si>
  <si>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</si>
  <si>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</si>
  <si>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</si>
  <si>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</si>
  <si>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</si>
  <si>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</si>
  <si>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</si>
  <si>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</si>
  <si>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</si>
  <si>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</si>
  <si>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</si>
  <si>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</si>
  <si>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</si>
  <si>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</si>
  <si>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</si>
  <si>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</si>
  <si>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</si>
  <si>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</si>
  <si>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</si>
  <si>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</si>
  <si>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</si>
  <si>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</si>
  <si>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</si>
  <si>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</si>
  <si>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</si>
  <si>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</si>
  <si>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</si>
  <si>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</si>
  <si>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</si>
  <si>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</si>
  <si>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</si>
  <si>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</si>
  <si>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</si>
  <si>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</si>
  <si>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</si>
  <si>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</si>
  <si>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</si>
  <si>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</si>
  <si>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</si>
  <si>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</si>
  <si>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</si>
  <si>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</si>
  <si>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</si>
  <si>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</si>
  <si>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</si>
  <si>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</si>
  <si>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</si>
  <si>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</si>
  <si>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</si>
  <si>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</si>
  <si>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</si>
  <si>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</si>
  <si>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</si>
  <si>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</si>
  <si>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</si>
  <si>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</si>
  <si>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</si>
  <si>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</si>
  <si>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</si>
  <si>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</si>
  <si>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</si>
  <si>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</si>
  <si>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</si>
  <si>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</si>
  <si>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</si>
  <si>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</si>
  <si>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</si>
  <si>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</si>
  <si>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</si>
  <si>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</si>
  <si>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</si>
  <si>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</si>
  <si>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</si>
  <si>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</si>
  <si>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</si>
  <si>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</si>
  <si>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</si>
  <si>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</si>
  <si>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</si>
  <si>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</si>
  <si>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</si>
  <si>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</si>
  <si>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</si>
  <si>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</si>
  <si>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</si>
  <si>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</si>
  <si>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</si>
  <si>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</si>
  <si>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</si>
  <si>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</si>
  <si>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</si>
  <si>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</si>
  <si>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</si>
  <si>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</si>
  <si>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</si>
  <si>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</si>
  <si>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</si>
  <si>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</si>
  <si>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</si>
  <si>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</si>
  <si>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</si>
  <si>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</si>
  <si>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</si>
  <si>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</si>
  <si>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</si>
  <si>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</si>
  <si>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</si>
  <si>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</si>
  <si>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</si>
  <si>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</si>
  <si>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</si>
  <si>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</si>
  <si>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</si>
  <si>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</si>
  <si>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</si>
  <si>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</si>
  <si>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</si>
  <si>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</si>
  <si>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</si>
  <si>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</si>
  <si>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</si>
  <si>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</si>
  <si>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</si>
  <si>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</si>
  <si>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</si>
  <si>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</si>
  <si>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</si>
  <si>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</si>
  <si>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</si>
  <si>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</si>
  <si>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</si>
  <si>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</si>
  <si>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</si>
  <si>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</si>
  <si>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</si>
  <si>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</si>
  <si>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</si>
  <si>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</si>
  <si>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</si>
  <si>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</si>
  <si>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</si>
  <si>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</si>
  <si>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</si>
  <si>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</si>
  <si>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</si>
  <si>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</si>
  <si>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</si>
  <si>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</si>
  <si>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</si>
  <si>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</si>
  <si>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</si>
  <si>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</si>
  <si>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</si>
  <si>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</si>
  <si>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</si>
  <si>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</si>
  <si>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</si>
  <si>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</si>
  <si>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</si>
  <si>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</si>
  <si>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</si>
  <si>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</si>
  <si>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</si>
  <si>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</si>
  <si>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</si>
  <si>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</si>
  <si>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</si>
  <si>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</si>
  <si>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</si>
  <si>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</si>
  <si>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</si>
  <si>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</si>
  <si>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</si>
  <si>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</si>
  <si>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</si>
  <si>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</si>
  <si>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</si>
  <si>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</si>
  <si>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</si>
  <si>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</si>
  <si>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</si>
  <si>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</si>
  <si>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</si>
  <si>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</si>
  <si>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</si>
  <si>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</si>
  <si>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</si>
  <si>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</si>
  <si>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</si>
  <si>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</si>
  <si>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</si>
  <si>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</si>
  <si>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</si>
  <si>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</si>
  <si>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</si>
  <si>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</si>
  <si>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</si>
  <si>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</si>
  <si>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</si>
  <si>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</si>
  <si>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</si>
  <si>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</si>
  <si>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</si>
  <si>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</si>
  <si>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</si>
  <si>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</si>
  <si>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</si>
  <si>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</si>
  <si>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</si>
  <si>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</si>
  <si>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</si>
  <si>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</si>
  <si>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</si>
  <si>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</si>
  <si>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</si>
  <si>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</si>
  <si>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</si>
  <si>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</si>
  <si>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</si>
  <si>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</si>
  <si>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</si>
  <si>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</si>
  <si>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</si>
  <si>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</si>
  <si>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</si>
  <si>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</si>
  <si>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</si>
  <si>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</si>
  <si>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</si>
  <si>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</si>
  <si>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</si>
  <si>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</si>
  <si>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</si>
  <si>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</si>
  <si>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</si>
  <si>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</si>
  <si>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</si>
  <si>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</si>
  <si>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</si>
  <si>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</si>
  <si>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</si>
  <si>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</si>
  <si>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</si>
  <si>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</si>
  <si>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</si>
  <si>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</si>
  <si>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</si>
  <si>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</si>
  <si>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</si>
  <si>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</si>
  <si>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</si>
  <si>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</si>
  <si>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</si>
  <si>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</si>
  <si>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</si>
  <si>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</si>
  <si>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</si>
  <si>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</si>
  <si>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</si>
  <si>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</si>
  <si>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</si>
  <si>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</si>
  <si>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</si>
  <si>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</si>
  <si>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</si>
  <si>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</si>
  <si>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</si>
  <si>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</si>
  <si>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</si>
  <si>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</si>
  <si>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</si>
  <si>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</si>
  <si>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</si>
  <si>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</si>
  <si>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</si>
  <si>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</si>
  <si>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</si>
  <si>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</si>
  <si>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</si>
  <si>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</si>
  <si>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</si>
  <si>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</si>
  <si>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</si>
  <si>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</si>
  <si>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</si>
  <si>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</si>
  <si>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</si>
  <si>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</si>
  <si>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</si>
  <si>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</si>
  <si>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</si>
  <si>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</si>
  <si>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</si>
  <si>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</si>
  <si>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</si>
  <si>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</si>
  <si>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</si>
  <si>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</si>
  <si>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</si>
  <si>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</si>
  <si>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</si>
  <si>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</si>
  <si>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</si>
  <si>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</si>
  <si>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</si>
  <si>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</si>
  <si>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</si>
  <si>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</si>
  <si>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</si>
  <si>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</si>
  <si>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</si>
  <si>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</si>
  <si>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</si>
  <si>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</si>
  <si>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</si>
  <si>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</si>
  <si>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</si>
  <si>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</si>
  <si>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</si>
  <si>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</si>
  <si>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</si>
  <si>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</si>
  <si>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</si>
  <si>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</si>
  <si>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</si>
  <si>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</si>
  <si>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</si>
  <si>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</si>
  <si>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</si>
  <si>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</si>
  <si>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</si>
  <si>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</si>
  <si>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</si>
  <si>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</si>
  <si>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</si>
  <si>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</si>
  <si>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</si>
  <si>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</si>
  <si>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</si>
  <si>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</si>
  <si>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</si>
  <si>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</si>
  <si>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</si>
  <si>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</si>
  <si>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</si>
  <si>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</si>
  <si>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</si>
  <si>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</si>
  <si>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</si>
  <si>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</si>
  <si>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</si>
  <si>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</si>
  <si>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</si>
  <si>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</si>
  <si>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</si>
  <si>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</si>
  <si>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</si>
  <si>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</si>
  <si>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</si>
  <si>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</si>
  <si>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</si>
  <si>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</si>
  <si>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</si>
  <si>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</si>
  <si>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</si>
  <si>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</si>
  <si>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</si>
  <si>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</si>
  <si>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</si>
  <si>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</si>
  <si>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</si>
  <si>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</si>
  <si>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</si>
  <si>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</si>
  <si>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</si>
  <si>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</si>
  <si>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</si>
  <si>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</si>
  <si>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</si>
  <si>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</si>
  <si>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</si>
  <si>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</si>
  <si>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</si>
  <si>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</si>
  <si>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</si>
  <si>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</si>
  <si>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</si>
  <si>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</si>
  <si>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</si>
  <si>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</si>
  <si>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</si>
  <si>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</si>
  <si>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</si>
  <si>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</si>
  <si>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</si>
  <si>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</si>
  <si>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</si>
  <si>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</si>
  <si>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</si>
  <si>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</si>
  <si>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</si>
  <si>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</si>
  <si>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</si>
  <si>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</si>
  <si>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</si>
  <si>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</si>
  <si>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</si>
  <si>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</si>
  <si>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</si>
  <si>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</si>
  <si>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</si>
  <si>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</si>
  <si>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</si>
  <si>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</si>
  <si>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</si>
  <si>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</si>
  <si>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</si>
  <si>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</si>
  <si>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</si>
  <si>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</si>
  <si>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</si>
  <si>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</si>
  <si>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</si>
  <si>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</si>
  <si>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</si>
  <si>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</si>
  <si>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</si>
  <si>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</si>
  <si>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</si>
  <si>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</si>
  <si>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</si>
  <si>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</si>
  <si>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</si>
  <si>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</si>
  <si>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</si>
  <si>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</si>
  <si>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</si>
  <si>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</si>
  <si>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</si>
  <si>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</si>
  <si>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</si>
  <si>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</si>
  <si>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</si>
  <si>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</si>
  <si>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</si>
  <si>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</si>
  <si>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</si>
  <si>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</si>
  <si>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</si>
  <si>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</si>
  <si>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</si>
  <si>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</si>
  <si>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</si>
  <si>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</si>
  <si>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</si>
  <si>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</si>
  <si>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</si>
  <si>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</si>
  <si>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</si>
  <si>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</si>
  <si>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</si>
  <si>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</si>
  <si>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</si>
  <si>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</si>
  <si>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</si>
  <si>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</si>
  <si>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</si>
  <si>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</si>
  <si>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</si>
  <si>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</si>
  <si>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</si>
  <si>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</si>
  <si>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</si>
  <si>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</si>
  <si>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</si>
  <si>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</si>
  <si>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</si>
  <si>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</si>
  <si>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</si>
  <si>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</si>
  <si>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</si>
  <si>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</si>
  <si>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</si>
  <si>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</si>
  <si>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</si>
  <si>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</si>
  <si>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</si>
  <si>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</si>
  <si>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</si>
  <si>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</si>
  <si>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</si>
  <si>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</si>
  <si>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</si>
  <si>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</si>
  <si>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</si>
  <si>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</si>
  <si>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</si>
  <si>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</si>
  <si>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</si>
  <si>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</si>
  <si>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</si>
  <si>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</si>
  <si>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</si>
  <si>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</si>
  <si>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</si>
  <si>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</si>
  <si>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</si>
  <si>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</si>
  <si>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</si>
  <si>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</si>
  <si>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</si>
  <si>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</si>
  <si>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</si>
  <si>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</si>
  <si>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</si>
  <si>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</si>
  <si>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</si>
  <si>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</si>
  <si>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</si>
  <si>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</si>
  <si>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</si>
  <si>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</si>
  <si>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</si>
  <si>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</si>
  <si>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</si>
  <si>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</si>
  <si>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</si>
  <si>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</si>
  <si>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</si>
  <si>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</si>
  <si>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</si>
  <si>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</si>
  <si>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</si>
  <si>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</si>
  <si>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</si>
  <si>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</si>
  <si>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</si>
  <si>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</si>
  <si>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</si>
  <si>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</si>
  <si>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</si>
  <si>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</si>
  <si>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</si>
  <si>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</si>
  <si>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</si>
  <si>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</si>
  <si>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</si>
  <si>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</si>
  <si>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</si>
  <si>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</si>
  <si>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</si>
  <si>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</si>
  <si>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</si>
  <si>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</si>
  <si>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</si>
  <si>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</si>
  <si>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</si>
  <si>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</si>
  <si>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</si>
  <si>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</si>
  <si>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</si>
  <si>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</si>
  <si>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</si>
  <si>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</si>
  <si>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</si>
  <si>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</si>
  <si>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</si>
  <si>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</si>
  <si>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</si>
  <si>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</si>
  <si>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</si>
  <si>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</si>
  <si>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</si>
  <si>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</si>
  <si>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</si>
  <si>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</si>
  <si>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</si>
  <si>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</si>
  <si>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</si>
  <si>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</si>
  <si>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</si>
  <si>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</si>
  <si>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</si>
  <si>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</si>
  <si>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</si>
  <si>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</si>
  <si>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</si>
  <si>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</si>
  <si>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</si>
  <si>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</si>
  <si>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</si>
  <si>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</si>
  <si>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</si>
  <si>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</si>
  <si>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</si>
  <si>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</si>
  <si>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</si>
  <si>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</si>
  <si>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</si>
  <si>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</si>
  <si>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</si>
  <si>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</si>
  <si>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</si>
  <si>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</si>
  <si>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</si>
  <si>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</si>
  <si>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</si>
  <si>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</si>
  <si>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</si>
  <si>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</si>
  <si>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</si>
  <si>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</si>
  <si>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</si>
  <si>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</si>
  <si>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</si>
  <si>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</si>
  <si>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</si>
  <si>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</si>
  <si>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</si>
  <si>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</si>
  <si>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</si>
  <si>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</si>
  <si>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</si>
  <si>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</si>
  <si>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</si>
  <si>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</si>
  <si>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</si>
  <si>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</si>
  <si>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</si>
  <si>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</si>
  <si>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</si>
  <si>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</si>
  <si>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</si>
  <si>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</si>
  <si>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</si>
  <si>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</si>
  <si>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</si>
  <si>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</si>
  <si>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</si>
  <si>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</si>
  <si>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</si>
  <si>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</si>
  <si>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</si>
  <si>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</si>
  <si>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</si>
  <si>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</si>
  <si>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</si>
  <si>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</si>
  <si>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</si>
  <si>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</si>
  <si>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</si>
  <si>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</si>
  <si>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</si>
  <si>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</si>
  <si>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</si>
  <si>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</si>
  <si>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</si>
  <si>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</si>
  <si>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</si>
  <si>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</si>
  <si>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</si>
  <si>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</si>
  <si>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</si>
  <si>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</si>
  <si>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</si>
  <si>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</si>
  <si>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</si>
  <si>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</si>
  <si>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</si>
  <si>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</si>
  <si>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</si>
  <si>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</si>
  <si>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</si>
  <si>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</si>
  <si>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</si>
  <si>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</si>
  <si>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</si>
  <si>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</si>
  <si>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</si>
  <si>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</si>
  <si>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</si>
  <si>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</si>
  <si>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</si>
  <si>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</si>
  <si>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</si>
  <si>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</si>
  <si>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</si>
  <si>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</si>
  <si>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</si>
  <si>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</si>
  <si>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</si>
  <si>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</si>
  <si>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</si>
  <si>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</si>
  <si>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</si>
  <si>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</si>
  <si>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</si>
  <si>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</si>
  <si>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</si>
  <si>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</si>
  <si>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</si>
  <si>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</si>
  <si>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</si>
  <si>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</si>
  <si>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</si>
  <si>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</si>
  <si>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</si>
  <si>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</si>
  <si>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</si>
  <si>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</si>
  <si>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</si>
  <si>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</si>
  <si>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</si>
  <si>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</si>
  <si>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</si>
  <si>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</si>
  <si>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</si>
  <si>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</si>
  <si>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</si>
  <si>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</si>
  <si>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</si>
  <si>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</si>
  <si>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</si>
  <si>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</si>
  <si>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</si>
  <si>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</si>
  <si>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</si>
  <si>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</si>
  <si>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</si>
  <si>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</si>
  <si>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</si>
  <si>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</si>
  <si>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</si>
  <si>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</si>
  <si>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</si>
  <si>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</si>
  <si>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</si>
  <si>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</si>
  <si>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</si>
  <si>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</si>
  <si>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</si>
  <si>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</si>
  <si>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</si>
  <si>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</si>
  <si>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</si>
  <si>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</si>
  <si>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</si>
  <si>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</si>
  <si>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</si>
  <si>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</si>
  <si>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</si>
  <si>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</si>
  <si>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</si>
  <si>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</si>
  <si>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</si>
  <si>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</si>
  <si>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</si>
  <si>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</si>
  <si>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</si>
  <si>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</si>
  <si>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</si>
  <si>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</si>
  <si>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</si>
  <si>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</si>
  <si>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</si>
  <si>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</si>
  <si>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</si>
  <si>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</si>
  <si>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</si>
  <si>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</si>
  <si>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</si>
  <si>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</si>
  <si>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</si>
  <si>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</si>
  <si>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</si>
  <si>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</si>
  <si>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</si>
  <si>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</si>
  <si>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</si>
  <si>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</si>
  <si>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</si>
  <si>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</si>
  <si>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</si>
  <si>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</si>
  <si>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</si>
  <si>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</si>
  <si>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</si>
  <si>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</si>
  <si>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</si>
  <si>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</si>
  <si>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</si>
  <si>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</si>
  <si>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</si>
  <si>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</si>
  <si>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</si>
  <si>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</si>
  <si>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</si>
  <si>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</si>
  <si>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</si>
  <si>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</si>
  <si>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</si>
  <si>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</si>
  <si>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</si>
  <si>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</si>
  <si>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</si>
  <si>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</si>
  <si>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</si>
  <si>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</si>
  <si>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</si>
  <si>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</si>
  <si>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</si>
  <si>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</si>
  <si>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</si>
  <si>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</si>
  <si>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</si>
  <si>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</si>
  <si>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</si>
  <si>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</si>
  <si>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</si>
  <si>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</si>
  <si>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</si>
  <si>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</si>
  <si>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</si>
  <si>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</si>
  <si>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</si>
  <si>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</si>
  <si>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</si>
  <si>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</si>
  <si>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</si>
  <si>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</si>
  <si>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</si>
  <si>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</si>
  <si>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</si>
  <si>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</si>
  <si>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</si>
  <si>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</si>
  <si>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</si>
  <si>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</si>
  <si>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</si>
  <si>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</si>
  <si>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</si>
  <si>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</si>
  <si>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</si>
  <si>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</si>
  <si>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</si>
  <si>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</si>
  <si>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</si>
  <si>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</si>
  <si>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</si>
  <si>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</si>
  <si>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</si>
  <si>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</si>
  <si>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</si>
  <si>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</si>
  <si>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</si>
  <si>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</si>
  <si>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</si>
  <si>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</si>
  <si>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</si>
  <si>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</si>
  <si>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</si>
  <si>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</si>
  <si>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</si>
  <si>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</si>
  <si>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</si>
  <si>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</si>
  <si>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</si>
  <si>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</si>
  <si>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</si>
  <si>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</si>
  <si>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</si>
  <si>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</si>
  <si>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</si>
  <si>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</si>
  <si>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</si>
  <si>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</si>
  <si>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</si>
  <si>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</si>
  <si>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</si>
  <si>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</si>
  <si>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</si>
  <si>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</si>
  <si>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</si>
  <si>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</si>
  <si>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</si>
  <si>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</si>
  <si>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</si>
  <si>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</si>
  <si>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</si>
  <si>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</si>
  <si>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</si>
  <si>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</si>
  <si>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</si>
  <si>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</si>
  <si>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</si>
  <si>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</si>
  <si>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</si>
  <si>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</si>
  <si>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</si>
  <si>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</si>
  <si>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</si>
  <si>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</si>
  <si>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</si>
  <si>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</si>
  <si>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</si>
  <si>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</si>
  <si>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</si>
  <si>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</si>
  <si>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</si>
  <si>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</si>
  <si>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</si>
  <si>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</si>
  <si>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</si>
  <si>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</si>
  <si>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</si>
  <si>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</si>
  <si>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</si>
  <si>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</si>
  <si>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</si>
  <si>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</si>
  <si>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</si>
  <si>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</si>
  <si>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</si>
  <si>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</si>
  <si>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</si>
  <si>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</si>
  <si>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</si>
  <si>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</si>
  <si>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</si>
  <si>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</si>
  <si>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</si>
  <si>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</si>
  <si>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</si>
  <si>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</si>
  <si>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</si>
  <si>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</si>
  <si>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</si>
  <si>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</si>
  <si>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</si>
  <si>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</si>
  <si>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</si>
  <si>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</si>
  <si>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</si>
  <si>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</si>
  <si>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</si>
  <si>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</si>
  <si>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</si>
  <si>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</si>
  <si>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</si>
  <si>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</si>
  <si>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</si>
  <si>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</si>
  <si>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</si>
  <si>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</si>
  <si>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</si>
  <si>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</si>
  <si>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</si>
  <si>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</si>
  <si>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</si>
  <si>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</si>
  <si>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</si>
  <si>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</si>
  <si>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</si>
  <si>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</si>
  <si>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</si>
  <si>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</si>
  <si>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</si>
  <si>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</si>
  <si>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</si>
  <si>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</si>
  <si>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</si>
  <si>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</si>
  <si>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</si>
  <si>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</si>
  <si>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</si>
  <si>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</si>
  <si>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</si>
  <si>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</si>
  <si>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</si>
  <si>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</si>
  <si>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</si>
  <si>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</si>
  <si>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</si>
  <si>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</si>
  <si>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</si>
  <si>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</si>
  <si>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</si>
  <si>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</si>
  <si>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</si>
  <si>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</si>
  <si>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</si>
  <si>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</si>
  <si>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</si>
  <si>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</si>
  <si>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</si>
  <si>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</si>
  <si>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</si>
  <si>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</si>
  <si>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</si>
  <si>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</si>
  <si>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</si>
  <si>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</si>
  <si>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</si>
  <si>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</si>
  <si>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</si>
  <si>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</si>
  <si>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</si>
  <si>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</si>
  <si>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</si>
  <si>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</si>
  <si>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</si>
  <si>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</si>
  <si>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</si>
  <si>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</si>
  <si>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</si>
  <si>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</si>
  <si>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</si>
  <si>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</si>
  <si>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</si>
  <si>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</si>
  <si>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</si>
  <si>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</si>
  <si>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</si>
  <si>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</si>
  <si>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</si>
  <si>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</si>
  <si>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</si>
  <si>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</si>
  <si>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</si>
  <si>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</si>
  <si>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</si>
  <si>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</si>
  <si>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</si>
  <si>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</si>
  <si>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</si>
  <si>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</si>
  <si>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</si>
  <si>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</si>
  <si>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</si>
  <si>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</si>
  <si>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</si>
  <si>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</si>
  <si>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</si>
  <si>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</si>
  <si>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</si>
  <si>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</si>
  <si>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</si>
  <si>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</si>
  <si>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</si>
  <si>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</si>
  <si>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</si>
  <si>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</si>
  <si>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</si>
  <si>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</si>
  <si>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</si>
  <si>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</si>
  <si>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</si>
  <si>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</si>
  <si>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</si>
  <si>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</si>
  <si>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</si>
  <si>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</si>
  <si>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</si>
  <si>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</si>
  <si>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</si>
  <si>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</si>
  <si>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</si>
  <si>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</si>
  <si>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</si>
  <si>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</si>
  <si>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</si>
  <si>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</si>
  <si>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</si>
  <si>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</si>
  <si>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</si>
  <si>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</si>
  <si>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</si>
  <si>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</si>
  <si>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</si>
  <si>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</si>
  <si>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</si>
  <si>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</si>
  <si>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</si>
  <si>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</si>
  <si>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</si>
  <si>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</si>
  <si>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</si>
  <si>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</si>
  <si>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</si>
  <si>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</si>
  <si>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</si>
  <si>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</si>
  <si>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</si>
  <si>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</si>
  <si>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</si>
  <si>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</si>
  <si>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</si>
  <si>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</si>
  <si>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</si>
  <si>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</si>
  <si>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</si>
  <si>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</si>
  <si>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</si>
  <si>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</si>
  <si>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</si>
  <si>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</si>
  <si>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</si>
  <si>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</si>
  <si>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</si>
  <si>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</si>
  <si>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</si>
  <si>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</si>
  <si>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</si>
  <si>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</si>
  <si>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</si>
  <si>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</si>
  <si>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</si>
  <si>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</si>
  <si>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</si>
  <si>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</si>
  <si>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</si>
  <si>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</si>
  <si>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</si>
  <si>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</si>
  <si>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</si>
  <si>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</si>
  <si>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</si>
  <si>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</si>
  <si>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</si>
  <si>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</si>
  <si>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</si>
  <si>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</si>
  <si>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</si>
  <si>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</si>
  <si>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</si>
  <si>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</si>
  <si>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</si>
  <si>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</si>
  <si>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</si>
  <si>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</si>
  <si>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</si>
  <si>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</si>
  <si>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</si>
  <si>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</si>
  <si>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</si>
  <si>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</si>
  <si>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</si>
  <si>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</si>
  <si>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</si>
  <si>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</si>
  <si>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</si>
  <si>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</si>
  <si>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</si>
  <si>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</si>
  <si>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</si>
  <si>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</si>
  <si>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</si>
  <si>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</si>
  <si>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</si>
  <si>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</si>
  <si>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</si>
  <si>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</si>
  <si>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</si>
  <si>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</si>
  <si>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</si>
  <si>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</si>
  <si>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</si>
  <si>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</si>
  <si>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</si>
  <si>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</si>
  <si>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</si>
  <si>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</si>
  <si>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</si>
  <si>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</si>
  <si>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</si>
  <si>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</si>
  <si>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</si>
  <si>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</si>
  <si>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</si>
  <si>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</si>
  <si>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</si>
  <si>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</si>
  <si>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</si>
  <si>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</si>
  <si>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</si>
  <si>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</si>
  <si>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</si>
  <si>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</si>
  <si>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</si>
  <si>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</si>
  <si>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</si>
  <si>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</si>
  <si>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</si>
  <si>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</si>
  <si>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</si>
  <si>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</si>
  <si>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</si>
  <si>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</si>
  <si>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</si>
  <si>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</si>
  <si>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</si>
  <si>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</si>
  <si>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</si>
  <si>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</si>
  <si>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</si>
  <si>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</si>
  <si>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</si>
  <si>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</si>
  <si>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</si>
  <si>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</si>
  <si>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</si>
  <si>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</si>
  <si>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</si>
  <si>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</si>
  <si>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</si>
  <si>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</si>
  <si>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</si>
  <si>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</si>
  <si>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</si>
  <si>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</si>
  <si>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</si>
  <si>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</si>
  <si>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</si>
  <si>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</si>
  <si>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</si>
  <si>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</si>
  <si>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</si>
  <si>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</si>
  <si>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</si>
  <si>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</si>
  <si>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</si>
  <si>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</si>
  <si>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</si>
  <si>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</si>
  <si>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</si>
  <si>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</si>
  <si>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</si>
  <si>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</si>
  <si>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</si>
  <si>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</si>
  <si>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</si>
  <si>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</si>
  <si>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</si>
  <si>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</si>
  <si>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</si>
  <si>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</si>
  <si>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</si>
  <si>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</si>
  <si>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</si>
  <si>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</si>
  <si>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</si>
  <si>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</si>
  <si>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</si>
  <si>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</si>
  <si>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</si>
  <si>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</si>
  <si>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</si>
  <si>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</si>
  <si>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</si>
  <si>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</si>
  <si>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</si>
  <si>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</si>
  <si>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</si>
  <si>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</si>
  <si>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</si>
  <si>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</si>
  <si>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</si>
  <si>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</si>
  <si>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</si>
  <si>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</si>
  <si>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</si>
  <si>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</si>
  <si>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</si>
  <si>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</si>
  <si>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</si>
  <si>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</si>
  <si>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</si>
  <si>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</si>
  <si>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</si>
  <si>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</si>
  <si>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</si>
  <si>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</si>
  <si>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</si>
  <si>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</si>
  <si>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</si>
  <si>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</si>
  <si>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</si>
  <si>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</si>
  <si>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</si>
  <si>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</si>
  <si>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</si>
  <si>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</si>
  <si>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</si>
  <si>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</si>
  <si>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</si>
  <si>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</si>
  <si>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</si>
  <si>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</si>
  <si>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</si>
  <si>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</si>
  <si>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</si>
  <si>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</si>
  <si>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</si>
  <si>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</si>
  <si>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</si>
  <si>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</si>
  <si>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</si>
  <si>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</si>
  <si>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</si>
  <si>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</si>
  <si>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</si>
  <si>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</si>
  <si>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</si>
  <si>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</si>
  <si>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</si>
  <si>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</si>
  <si>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</si>
  <si>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</si>
  <si>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</si>
  <si>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</si>
  <si>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</si>
  <si>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</si>
  <si>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</si>
  <si>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</si>
  <si>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</si>
  <si>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</si>
  <si>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</si>
  <si>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</si>
  <si>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</si>
  <si>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</si>
  <si>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</si>
  <si>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</si>
  <si>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</si>
  <si>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</si>
  <si>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</si>
  <si>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</si>
  <si>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</si>
  <si>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</si>
  <si>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</si>
  <si>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</si>
  <si>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</si>
  <si>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</si>
  <si>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</si>
  <si>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</si>
  <si>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</si>
  <si>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</si>
  <si>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</si>
  <si>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</si>
  <si>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</si>
  <si>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</si>
  <si>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</si>
  <si>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</si>
  <si>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</si>
  <si>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</si>
  <si>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</si>
  <si>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</si>
  <si>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</si>
  <si>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</si>
  <si>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</si>
  <si>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</si>
  <si>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</si>
  <si>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</si>
  <si>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</si>
  <si>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</si>
  <si>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</si>
  <si>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</si>
  <si>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</si>
  <si>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</si>
  <si>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</si>
  <si>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</si>
  <si>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</si>
  <si>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</si>
  <si>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</si>
  <si>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</si>
  <si>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</si>
  <si>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</si>
  <si>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</si>
  <si>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</si>
  <si>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</si>
  <si>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</si>
  <si>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</si>
  <si>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</si>
  <si>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</si>
  <si>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</si>
  <si>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</si>
  <si>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</si>
  <si>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</si>
  <si>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</si>
  <si>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</si>
  <si>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</si>
  <si>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</si>
  <si>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</si>
  <si>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</si>
  <si>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</si>
  <si>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</si>
  <si>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</si>
  <si>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</si>
  <si>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</si>
  <si>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</si>
  <si>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</si>
  <si>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</si>
  <si>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</si>
  <si>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</si>
  <si>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</si>
  <si>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</si>
  <si>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</si>
  <si>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</si>
  <si>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</si>
  <si>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</si>
  <si>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</si>
  <si>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</si>
  <si>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</si>
  <si>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</si>
  <si>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</si>
  <si>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</si>
  <si>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</si>
  <si>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</si>
  <si>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</si>
  <si>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</si>
  <si>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</si>
  <si>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</si>
  <si>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</si>
  <si>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</si>
  <si>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</si>
  <si>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</si>
  <si>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</si>
  <si>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</si>
  <si>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</si>
  <si>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</si>
  <si>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</si>
  <si>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</si>
  <si>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</si>
  <si>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</si>
  <si>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</si>
  <si>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</si>
  <si>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</si>
  <si>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</si>
  <si>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</si>
  <si>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</si>
  <si>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</si>
  <si>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</si>
  <si>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</si>
  <si>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</si>
  <si>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</si>
  <si>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</si>
  <si>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</si>
  <si>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</si>
  <si>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</si>
  <si>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</si>
  <si>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</si>
  <si>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</si>
  <si>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</si>
  <si>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</si>
  <si>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</si>
  <si>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</si>
  <si>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</si>
  <si>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</si>
  <si>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</si>
  <si>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</si>
  <si>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</si>
  <si>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</si>
  <si>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</si>
  <si>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</si>
  <si>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</si>
  <si>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</si>
  <si>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</si>
  <si>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</si>
  <si>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</si>
  <si>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</si>
  <si>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</si>
  <si>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</si>
  <si>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</si>
  <si>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</si>
  <si>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</si>
  <si>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</si>
  <si>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</si>
  <si>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</si>
  <si>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</si>
  <si>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</si>
  <si>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</si>
  <si>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</si>
  <si>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</si>
  <si>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</si>
  <si>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</si>
  <si>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</si>
  <si>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</si>
  <si>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</si>
  <si>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</si>
  <si>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</si>
  <si>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</si>
  <si>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</si>
  <si>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</si>
  <si>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</si>
  <si>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</si>
  <si>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</si>
  <si>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</si>
  <si>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</si>
  <si>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</si>
  <si>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</si>
  <si>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</si>
  <si>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</si>
  <si>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</si>
  <si>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</si>
  <si>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</si>
  <si>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</si>
  <si>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</si>
  <si>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</si>
  <si>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</si>
  <si>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</si>
  <si>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</si>
  <si>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</si>
  <si>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</si>
  <si>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</si>
  <si>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</si>
  <si>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</si>
  <si>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</si>
  <si>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</si>
  <si>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</si>
  <si>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</si>
  <si>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</si>
  <si>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</si>
  <si>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</si>
  <si>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</si>
  <si>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</si>
  <si>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</si>
  <si>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</si>
  <si>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</si>
  <si>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</si>
  <si>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</si>
  <si>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</si>
  <si>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</si>
  <si>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</si>
  <si>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</si>
  <si>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</si>
  <si>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</si>
  <si>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</si>
  <si>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</si>
  <si>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</si>
  <si>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</si>
  <si>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</si>
  <si>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</si>
  <si>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</si>
  <si>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</si>
  <si>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</si>
  <si>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</si>
  <si>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</si>
  <si>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</si>
  <si>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</si>
  <si>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</si>
  <si>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</si>
  <si>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</si>
  <si>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</si>
  <si>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</si>
  <si>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</si>
  <si>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</si>
  <si>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</si>
  <si>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</si>
  <si>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</si>
  <si>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</si>
  <si>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</si>
  <si>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</si>
  <si>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</si>
  <si>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</si>
  <si>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</si>
  <si>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</si>
  <si>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</si>
  <si>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</si>
  <si>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</si>
  <si>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</si>
  <si>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</si>
  <si>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</si>
  <si>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</si>
  <si>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</si>
  <si>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</si>
  <si>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</si>
  <si>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</si>
  <si>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</si>
  <si>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</si>
  <si>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</si>
  <si>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</si>
  <si>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</si>
  <si>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</si>
  <si>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</si>
  <si>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</si>
  <si>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</si>
  <si>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</si>
  <si>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</si>
  <si>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</si>
  <si>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</si>
  <si>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</si>
  <si>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</si>
  <si>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</si>
  <si>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</si>
  <si>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</si>
  <si>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</si>
  <si>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</si>
  <si>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</si>
  <si>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</si>
  <si>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</si>
  <si>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</si>
  <si>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</si>
  <si>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</si>
  <si>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</si>
  <si>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</si>
  <si>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</si>
  <si>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</si>
  <si>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</si>
  <si>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</si>
  <si>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</si>
  <si>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</si>
  <si>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</si>
  <si>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</si>
  <si>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</si>
  <si>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</si>
  <si>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</si>
  <si>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</si>
  <si>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</si>
  <si>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</si>
  <si>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</si>
  <si>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</si>
  <si>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</si>
  <si>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</si>
  <si>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</si>
  <si>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</si>
  <si>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</si>
  <si>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</si>
  <si>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</si>
  <si>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</si>
  <si>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</si>
  <si>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</si>
  <si>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</si>
  <si>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</si>
  <si>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</si>
  <si>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</si>
  <si>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</si>
  <si>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</si>
  <si>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</si>
  <si>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</si>
  <si>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</si>
  <si>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</si>
  <si>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</si>
  <si>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</si>
  <si>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</si>
  <si>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</si>
  <si>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</si>
  <si>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</si>
  <si>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</si>
  <si>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</si>
  <si>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</si>
  <si>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</si>
  <si>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</si>
  <si>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</si>
  <si>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</si>
  <si>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</si>
  <si>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</si>
  <si>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</si>
  <si>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</si>
  <si>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</si>
  <si>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</si>
  <si>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</si>
  <si>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</si>
  <si>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</si>
  <si>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</si>
  <si>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</si>
  <si>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</si>
  <si>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</si>
  <si>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</si>
  <si>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</si>
  <si>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</si>
  <si>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</si>
  <si>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</si>
  <si>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</si>
  <si>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</si>
  <si>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</si>
  <si>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</si>
  <si>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</si>
  <si>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</si>
  <si>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</si>
  <si>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</si>
  <si>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</si>
  <si>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</si>
  <si>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</si>
  <si>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</si>
  <si>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</si>
  <si>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</si>
  <si>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</si>
  <si>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</si>
  <si>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</si>
  <si>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</si>
  <si>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</si>
  <si>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</si>
  <si>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</si>
  <si>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</si>
  <si>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</si>
  <si>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</si>
  <si>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</si>
  <si>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</si>
  <si>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</si>
  <si>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</si>
  <si>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</si>
  <si>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</si>
  <si>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</si>
  <si>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</si>
  <si>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</si>
  <si>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</si>
  <si>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</si>
  <si>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</si>
  <si>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</si>
  <si>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</si>
  <si>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</si>
  <si>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</si>
  <si>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</si>
  <si>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</si>
  <si>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</si>
  <si>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</si>
  <si>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</si>
  <si>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</si>
  <si>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</si>
  <si>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</si>
  <si>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</si>
  <si>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</si>
  <si>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</si>
  <si>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</si>
  <si>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</si>
  <si>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</si>
  <si>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</si>
  <si>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</si>
  <si>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</si>
  <si>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</si>
  <si>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</si>
  <si>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</si>
  <si>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</si>
  <si>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</si>
  <si>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</si>
  <si>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</si>
  <si>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</si>
  <si>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</si>
  <si>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</si>
  <si>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</si>
  <si>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</si>
  <si>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</si>
  <si>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</si>
  <si>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</si>
  <si>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</si>
  <si>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</si>
  <si>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</si>
  <si>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</si>
  <si>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</si>
  <si>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</si>
  <si>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</si>
  <si>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</si>
  <si>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</si>
  <si>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</si>
  <si>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</si>
  <si>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</si>
  <si>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</si>
  <si>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</si>
  <si>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</si>
  <si>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</si>
  <si>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</si>
  <si>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</si>
  <si>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</si>
  <si>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</si>
  <si>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</si>
  <si>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</si>
  <si>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</si>
  <si>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</si>
  <si>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</si>
  <si>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</si>
  <si>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</si>
  <si>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</si>
  <si>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</si>
  <si>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</si>
  <si>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</si>
  <si>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</si>
  <si>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</si>
  <si>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</si>
  <si>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</si>
  <si>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</si>
  <si>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</si>
  <si>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</si>
  <si>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</si>
  <si>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</si>
  <si>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</si>
  <si>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</si>
  <si>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</si>
  <si>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</si>
  <si>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</si>
  <si>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</si>
  <si>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</si>
  <si>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</si>
  <si>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</si>
  <si>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</si>
  <si>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</si>
  <si>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</si>
  <si>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</si>
  <si>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</si>
  <si>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</si>
  <si>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</si>
  <si>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</si>
  <si>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</si>
  <si>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</si>
  <si>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</si>
  <si>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</si>
  <si>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</si>
  <si>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</si>
  <si>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</si>
  <si>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</si>
  <si>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</si>
  <si>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</si>
  <si>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</si>
  <si>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</si>
  <si>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</si>
  <si>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</si>
  <si>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</si>
  <si>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</si>
  <si>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</si>
  <si>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</si>
  <si>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</si>
  <si>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</si>
  <si>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</si>
  <si>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</si>
  <si>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</si>
  <si>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</si>
  <si>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</si>
  <si>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</si>
  <si>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</si>
  <si>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</si>
  <si>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</si>
  <si>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</si>
  <si>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</si>
  <si>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</si>
  <si>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</si>
  <si>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</si>
  <si>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</si>
  <si>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</si>
  <si>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</si>
  <si>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</si>
  <si>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</si>
  <si>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</si>
  <si>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</si>
  <si>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</si>
  <si>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</si>
  <si>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</si>
  <si>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</si>
  <si>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</si>
  <si>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</si>
  <si>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</si>
  <si>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</si>
  <si>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</si>
  <si>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</si>
  <si>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</si>
  <si>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</si>
  <si>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</si>
  <si>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</si>
  <si>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</si>
  <si>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</si>
  <si>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</si>
  <si>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</si>
  <si>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</si>
  <si>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</si>
  <si>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</si>
  <si>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</si>
  <si>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</si>
  <si>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</si>
  <si>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</si>
  <si>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</si>
  <si>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</si>
  <si>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</si>
  <si>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</si>
  <si>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</si>
  <si>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</si>
  <si>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</si>
  <si>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</si>
  <si>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</si>
  <si>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</si>
  <si>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</si>
  <si>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</si>
  <si>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</si>
  <si>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</si>
  <si>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</si>
  <si>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</si>
  <si>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</si>
  <si>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</si>
  <si>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</si>
  <si>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</si>
  <si>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</si>
  <si>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</si>
  <si>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</si>
  <si>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</si>
  <si>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</si>
  <si>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</si>
  <si>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</si>
  <si>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</si>
  <si>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</si>
  <si>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</si>
  <si>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</si>
  <si>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</si>
  <si>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</si>
  <si>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</si>
  <si>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</si>
  <si>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</si>
  <si>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</si>
  <si>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</si>
  <si>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</si>
  <si>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</si>
  <si>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</si>
  <si>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</si>
  <si>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</si>
  <si>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</si>
  <si>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</si>
  <si>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</si>
  <si>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</si>
  <si>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</si>
  <si>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</si>
  <si>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</si>
  <si>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</si>
  <si>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</si>
  <si>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</si>
  <si>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</si>
  <si>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</si>
  <si>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</si>
  <si>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</si>
  <si>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</si>
  <si>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</si>
  <si>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</si>
  <si>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</si>
  <si>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</si>
  <si>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</si>
  <si>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</si>
  <si>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</si>
  <si>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</si>
  <si>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</si>
  <si>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</si>
  <si>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</si>
  <si>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</si>
  <si>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</si>
  <si>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</si>
  <si>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</si>
  <si>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</si>
  <si>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</si>
  <si>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</si>
  <si>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</si>
  <si>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</si>
  <si>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</si>
  <si>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</si>
  <si>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</si>
  <si>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</si>
  <si>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</si>
  <si>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</si>
  <si>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</si>
  <si>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</si>
  <si>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</si>
  <si>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</si>
  <si>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</si>
  <si>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</si>
  <si>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</si>
  <si>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</si>
  <si>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</si>
  <si>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</si>
  <si>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</si>
  <si>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</si>
  <si>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</si>
  <si>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</si>
  <si>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</si>
  <si>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</si>
  <si>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</si>
  <si>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</si>
  <si>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</si>
  <si>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</si>
  <si>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</si>
  <si>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</si>
  <si>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</si>
  <si>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</si>
  <si>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</si>
  <si>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</si>
  <si>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</si>
  <si>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</si>
  <si>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</si>
  <si>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</si>
  <si>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</si>
  <si>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</si>
  <si>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</si>
  <si>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</si>
  <si>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</si>
  <si>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</si>
  <si>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</si>
  <si>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</si>
  <si>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</si>
  <si>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</si>
  <si>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</si>
  <si>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</si>
  <si>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</si>
  <si>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</si>
  <si>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</si>
  <si>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</si>
  <si>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</si>
  <si>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</si>
  <si>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</si>
  <si>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</si>
  <si>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</si>
  <si>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</si>
  <si>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</si>
  <si>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</si>
  <si>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</si>
  <si>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</si>
  <si>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</si>
  <si>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</si>
  <si>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</si>
  <si>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</si>
  <si>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</si>
  <si>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</si>
  <si>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</si>
  <si>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</si>
  <si>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</si>
  <si>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</si>
  <si>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</si>
  <si>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</si>
  <si>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</si>
  <si>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</si>
  <si>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</si>
  <si>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</si>
  <si>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</si>
  <si>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</si>
  <si>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</si>
  <si>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</si>
  <si>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</si>
  <si>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</si>
  <si>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</si>
  <si>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</si>
  <si>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</si>
  <si>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</si>
  <si>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</si>
  <si>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</si>
  <si>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</si>
  <si>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</si>
  <si>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</si>
  <si>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</si>
  <si>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</si>
  <si>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</si>
  <si>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</si>
  <si>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</si>
  <si>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</si>
  <si>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</si>
  <si>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</si>
  <si>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</si>
  <si>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</si>
  <si>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</si>
  <si>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</si>
  <si>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</si>
  <si>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</si>
  <si>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</si>
  <si>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</si>
  <si>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</si>
  <si>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</si>
  <si>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</si>
  <si>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</si>
  <si>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</si>
  <si>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</si>
  <si>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</si>
  <si>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</si>
  <si>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</si>
  <si>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</si>
  <si>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</si>
  <si>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</si>
  <si>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</si>
  <si>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</si>
  <si>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</si>
  <si>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</si>
  <si>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</si>
  <si>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</si>
  <si>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</si>
  <si>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</si>
  <si>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</si>
  <si>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</si>
  <si>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</si>
  <si>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</si>
  <si>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</si>
  <si>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</si>
  <si>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</si>
  <si>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</si>
  <si>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</si>
  <si>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</si>
  <si>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</si>
  <si>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</si>
  <si>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</si>
  <si>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</si>
  <si>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</si>
  <si>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</si>
  <si>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</si>
  <si>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</si>
  <si>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</si>
  <si>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</si>
  <si>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</si>
  <si>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</si>
  <si>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</si>
  <si>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</si>
  <si>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</si>
  <si>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</si>
  <si>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</si>
  <si>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</si>
  <si>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</si>
  <si>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</si>
  <si>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</si>
  <si>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</si>
  <si>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</si>
  <si>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</si>
  <si>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</si>
  <si>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</si>
  <si>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</si>
  <si>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</si>
  <si>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</si>
  <si>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</si>
  <si>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</si>
  <si>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</si>
  <si>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</si>
  <si>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</si>
  <si>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</si>
  <si>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</si>
  <si>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</si>
  <si>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</si>
  <si>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</si>
  <si>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</si>
  <si>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</si>
  <si>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</si>
  <si>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</si>
  <si>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</si>
  <si>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</si>
  <si>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</si>
  <si>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</si>
  <si>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</si>
  <si>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</si>
  <si>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</si>
  <si>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</si>
  <si>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</si>
  <si>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</si>
  <si>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</si>
  <si>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</si>
  <si>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</si>
  <si>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</si>
  <si>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</si>
  <si>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</si>
  <si>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</si>
  <si>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</si>
  <si>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</si>
  <si>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</si>
  <si>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</si>
  <si>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</si>
  <si>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</si>
  <si>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</si>
  <si>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</si>
  <si>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</si>
  <si>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</si>
  <si>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</si>
  <si>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</si>
  <si>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</si>
  <si>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</si>
  <si>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</si>
  <si>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</si>
  <si>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</si>
  <si>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</si>
  <si>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</si>
  <si>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</si>
  <si>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</si>
  <si>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</si>
  <si>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</si>
  <si>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</si>
  <si>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</si>
  <si>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</si>
  <si>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</si>
  <si>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</si>
  <si>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</si>
  <si>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</si>
  <si>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</si>
  <si>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</si>
  <si>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</si>
  <si>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</si>
  <si>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</si>
  <si>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</si>
  <si>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</si>
  <si>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</si>
  <si>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</si>
  <si>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</si>
  <si>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</si>
  <si>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</si>
  <si>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</si>
  <si>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</si>
  <si>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</si>
  <si>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</si>
  <si>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</si>
  <si>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</si>
  <si>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</si>
  <si>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</si>
  <si>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</si>
  <si>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</si>
  <si>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</si>
  <si>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</si>
  <si>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</si>
  <si>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</si>
  <si>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</si>
  <si>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</si>
  <si>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</si>
  <si>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</si>
  <si>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</si>
  <si>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</si>
  <si>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</si>
  <si>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</si>
  <si>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</si>
  <si>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</si>
  <si>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</si>
  <si>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</si>
  <si>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</si>
  <si>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</si>
  <si>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</si>
  <si>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</si>
  <si>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</si>
  <si>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</si>
  <si>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</si>
  <si>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</si>
  <si>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</si>
  <si>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</si>
  <si>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</si>
  <si>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</si>
  <si>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</si>
  <si>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</si>
  <si>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</si>
  <si>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</si>
  <si>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</si>
  <si>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</si>
  <si>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</si>
  <si>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</si>
  <si>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</si>
  <si>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</si>
  <si>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</si>
  <si>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</si>
  <si>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</si>
  <si>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</si>
  <si>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</si>
  <si>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</si>
  <si>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</si>
  <si>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</si>
  <si>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</si>
  <si>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</si>
  <si>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</si>
  <si>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</si>
  <si>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</si>
  <si>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</si>
  <si>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</si>
  <si>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</si>
  <si>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</si>
  <si>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</si>
  <si>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</si>
  <si>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</si>
  <si>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</si>
  <si>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</si>
  <si>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</si>
  <si>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</si>
  <si>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</si>
  <si>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</si>
  <si>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</si>
  <si>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</si>
  <si>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</si>
  <si>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</si>
  <si>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</si>
  <si>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</si>
  <si>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</si>
  <si>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</si>
  <si>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</si>
  <si>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</si>
  <si>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</si>
  <si>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</si>
  <si>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</si>
  <si>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</si>
  <si>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</si>
  <si>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</si>
  <si>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</si>
  <si>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</si>
  <si>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</si>
  <si>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</si>
  <si>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</si>
  <si>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</si>
  <si>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</si>
  <si>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</si>
  <si>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</si>
  <si>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</si>
  <si>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</si>
  <si>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</si>
  <si>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</si>
  <si>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</si>
  <si>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</si>
  <si>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</si>
  <si>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</si>
  <si>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</si>
  <si>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</si>
  <si>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</si>
  <si>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</si>
  <si>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</si>
  <si>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</si>
  <si>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</si>
  <si>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</si>
  <si>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</si>
  <si>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</si>
  <si>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</si>
  <si>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</si>
  <si>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</si>
  <si>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</si>
  <si>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</si>
  <si>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</si>
  <si>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</si>
  <si>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</si>
  <si>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</si>
  <si>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</si>
  <si>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</si>
  <si>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</si>
  <si>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</si>
  <si>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</si>
  <si>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</si>
  <si>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</si>
  <si>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</si>
  <si>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</si>
  <si>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</si>
  <si>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</si>
  <si>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</si>
  <si>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</si>
  <si>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</si>
  <si>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</si>
  <si>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</si>
  <si>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</si>
  <si>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</si>
  <si>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</si>
  <si>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</si>
  <si>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</si>
  <si>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</si>
  <si>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</si>
  <si>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</si>
  <si>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</si>
  <si>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</si>
  <si>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</si>
  <si>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</si>
  <si>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</si>
  <si>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</si>
  <si>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</si>
  <si>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</si>
  <si>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</si>
  <si>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</si>
  <si>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</si>
  <si>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</si>
  <si>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</si>
  <si>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</si>
  <si>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</si>
  <si>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</si>
  <si>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</si>
  <si>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</si>
  <si>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</si>
  <si>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</si>
  <si>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</si>
  <si>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</si>
  <si>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</si>
  <si>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</si>
  <si>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</si>
  <si>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</si>
  <si>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</si>
  <si>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</si>
  <si>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</si>
  <si>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</si>
  <si>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</si>
  <si>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</si>
  <si>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</si>
  <si>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</si>
  <si>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</si>
  <si>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</si>
  <si>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</si>
  <si>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</si>
  <si>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</si>
  <si>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</si>
  <si>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</si>
  <si>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</si>
  <si>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</si>
  <si>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</si>
  <si>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</si>
  <si>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</si>
  <si>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</si>
  <si>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</si>
  <si>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</si>
  <si>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</si>
  <si>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</si>
  <si>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</si>
  <si>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</si>
  <si>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</si>
  <si>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</si>
  <si>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</si>
  <si>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</si>
  <si>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</si>
  <si>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</si>
  <si>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</si>
  <si>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</si>
  <si>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</si>
  <si>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</si>
  <si>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</si>
  <si>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</si>
  <si>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</si>
  <si>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</si>
  <si>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</si>
  <si>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</si>
  <si>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</si>
  <si>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</si>
  <si>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</si>
  <si>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</si>
  <si>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</si>
  <si>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</si>
  <si>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</si>
  <si>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</si>
  <si>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</si>
  <si>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</si>
  <si>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</si>
  <si>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</si>
  <si>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</si>
  <si>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</si>
  <si>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</si>
  <si>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</si>
  <si>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</si>
  <si>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</si>
  <si>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</si>
  <si>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</si>
  <si>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</si>
  <si>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</si>
  <si>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</si>
  <si>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</si>
  <si>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</si>
  <si>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</si>
  <si>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</si>
  <si>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</si>
  <si>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</si>
  <si>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</si>
  <si>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</si>
  <si>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</si>
  <si>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</si>
  <si>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</si>
  <si>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</si>
  <si>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</si>
  <si>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</si>
  <si>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</si>
  <si>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</si>
  <si>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</si>
  <si>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</si>
  <si>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</si>
  <si>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</si>
  <si>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</si>
  <si>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</si>
  <si>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</si>
  <si>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</si>
  <si>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</si>
  <si>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</si>
  <si>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</si>
  <si>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</si>
  <si>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</si>
  <si>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</si>
  <si>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</si>
  <si>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</si>
  <si>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</si>
  <si>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</si>
  <si>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</si>
  <si>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</si>
  <si>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</si>
  <si>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</si>
  <si>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</si>
  <si>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</si>
  <si>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</si>
  <si>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</si>
  <si>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</si>
  <si>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</si>
  <si>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</si>
  <si>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</si>
  <si>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</si>
  <si>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</si>
  <si>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</si>
  <si>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</si>
  <si>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</si>
  <si>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</si>
  <si>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</si>
  <si>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</si>
  <si>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</si>
  <si>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</si>
  <si>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</si>
  <si>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</si>
  <si>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</si>
  <si>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</si>
  <si>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</si>
  <si>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</si>
  <si>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</si>
  <si>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</si>
  <si>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</si>
  <si>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</si>
  <si>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</si>
  <si>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</si>
  <si>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</si>
  <si>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</si>
  <si>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</si>
  <si>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</si>
  <si>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</si>
  <si>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</si>
  <si>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</si>
  <si>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</si>
  <si>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</si>
  <si>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</si>
  <si>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</si>
  <si>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</si>
  <si>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</si>
  <si>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</si>
  <si>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</si>
  <si>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</si>
  <si>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</si>
  <si>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</si>
  <si>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</si>
  <si>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</si>
  <si>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</si>
  <si>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</si>
  <si>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</si>
  <si>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</si>
  <si>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</si>
  <si>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</si>
  <si>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</si>
  <si>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</si>
  <si>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</si>
  <si>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</si>
  <si>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</si>
  <si>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</si>
  <si>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</si>
  <si>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</si>
  <si>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</si>
  <si>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</si>
  <si>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</si>
  <si>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</si>
  <si>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</si>
  <si>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</si>
  <si>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</si>
  <si>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</si>
  <si>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</si>
  <si>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</si>
  <si>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</si>
  <si>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</si>
  <si>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</si>
  <si>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</si>
  <si>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</si>
  <si>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</si>
  <si>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</si>
  <si>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</si>
  <si>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</si>
  <si>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</si>
  <si>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</si>
  <si>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</si>
  <si>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</si>
  <si>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</si>
  <si>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</si>
  <si>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</si>
  <si>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</si>
  <si>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</si>
  <si>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</si>
  <si>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</si>
  <si>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</si>
  <si>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</si>
  <si>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</si>
  <si>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</si>
  <si>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</si>
  <si>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</si>
  <si>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</si>
  <si>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</si>
  <si>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</si>
  <si>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</si>
  <si>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</si>
  <si>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</si>
  <si>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</si>
  <si>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</si>
  <si>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</si>
  <si>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</si>
  <si>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</si>
  <si>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</si>
  <si>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</si>
  <si>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</si>
  <si>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</si>
  <si>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</si>
  <si>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</si>
  <si>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</si>
  <si>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</si>
  <si>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</si>
  <si>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</si>
  <si>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</si>
  <si>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</si>
  <si>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</si>
  <si>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</si>
  <si>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</si>
  <si>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</si>
  <si>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</si>
  <si>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</si>
  <si>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</si>
  <si>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</si>
  <si>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</si>
  <si>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</si>
  <si>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</si>
  <si>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</si>
  <si>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</si>
  <si>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</si>
  <si>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</si>
  <si>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</si>
  <si>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</si>
  <si>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</si>
  <si>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</si>
  <si>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</si>
  <si>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</si>
  <si>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</si>
  <si>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</si>
  <si>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</si>
  <si>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</si>
  <si>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</si>
  <si>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</si>
  <si>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</si>
  <si>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</si>
  <si>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</si>
  <si>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</si>
  <si>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</si>
  <si>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</si>
  <si>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</si>
  <si>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</si>
  <si>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</si>
  <si>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</si>
  <si>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</si>
  <si>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</si>
  <si>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</si>
  <si>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</si>
  <si>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</si>
  <si>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</si>
  <si>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</si>
  <si>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</si>
  <si>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</si>
  <si>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</si>
  <si>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</si>
  <si>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</si>
  <si>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</si>
  <si>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</si>
  <si>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</si>
  <si>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</si>
  <si>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</si>
  <si>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</si>
  <si>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</si>
  <si>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</si>
  <si>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</si>
  <si>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</si>
  <si>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</si>
  <si>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</si>
  <si>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</si>
  <si>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</si>
  <si>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</si>
  <si>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</si>
  <si>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</si>
  <si>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</si>
  <si>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</si>
  <si>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</si>
  <si>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</si>
  <si>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</si>
  <si>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</si>
  <si>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</si>
  <si>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</si>
  <si>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</si>
  <si>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</si>
  <si>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</si>
  <si>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</si>
  <si>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</si>
  <si>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</si>
  <si>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</si>
  <si>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</si>
  <si>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</si>
  <si>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</si>
  <si>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</si>
  <si>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</si>
  <si>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</si>
  <si>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</si>
  <si>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</si>
  <si>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</si>
  <si>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</si>
  <si>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</si>
  <si>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</si>
  <si>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</si>
  <si>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</si>
  <si>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</si>
  <si>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</si>
  <si>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</si>
  <si>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</si>
  <si>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</si>
  <si>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</si>
  <si>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</si>
  <si>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</si>
  <si>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</si>
  <si>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</si>
  <si>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</si>
  <si>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</si>
  <si>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</si>
  <si>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</si>
  <si>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</si>
  <si>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</si>
  <si>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</si>
  <si>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</si>
  <si>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</si>
  <si>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</si>
  <si>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</si>
  <si>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</si>
  <si>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</si>
  <si>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</si>
  <si>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</si>
  <si>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</si>
  <si>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</si>
  <si>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</si>
  <si>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</si>
  <si>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</si>
  <si>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</si>
  <si>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</si>
  <si>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</si>
  <si>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</si>
  <si>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</si>
  <si>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</si>
  <si>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</si>
  <si>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</si>
  <si>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</si>
  <si>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</si>
  <si>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</si>
  <si>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</si>
  <si>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</si>
  <si>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</si>
  <si>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</si>
  <si>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</si>
  <si>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</si>
  <si>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</si>
  <si>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</si>
  <si>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</si>
  <si>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</si>
  <si>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</si>
  <si>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</si>
  <si>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</si>
  <si>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</si>
  <si>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</si>
  <si>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</si>
  <si>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</si>
  <si>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</si>
  <si>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</si>
  <si>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</si>
  <si>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</si>
  <si>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</si>
  <si>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</si>
  <si>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</si>
  <si>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</si>
  <si>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</si>
  <si>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</si>
  <si>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</si>
  <si>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</si>
  <si>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</si>
  <si>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</si>
  <si>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</si>
  <si>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</si>
  <si>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</si>
  <si>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</si>
  <si>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</si>
  <si>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</si>
  <si>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</si>
  <si>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</si>
  <si>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</si>
  <si>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</si>
  <si>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</si>
  <si>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</si>
  <si>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</si>
  <si>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</si>
  <si>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</si>
  <si>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</si>
  <si>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</si>
  <si>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</si>
  <si>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</si>
  <si>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</si>
  <si>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</si>
  <si>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</si>
  <si>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</si>
  <si>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</si>
  <si>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</si>
  <si>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</si>
  <si>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</si>
  <si>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</si>
  <si>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</si>
  <si>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</si>
  <si>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</si>
  <si>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</si>
  <si>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</si>
  <si>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</si>
  <si>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</si>
  <si>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</si>
  <si>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</si>
  <si>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</si>
  <si>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</si>
  <si>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</si>
  <si>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</si>
  <si>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</si>
  <si>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</si>
  <si>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</si>
  <si>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</si>
  <si>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</si>
  <si>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</si>
  <si>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</si>
  <si>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</si>
  <si>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</si>
  <si>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</si>
  <si>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</si>
  <si>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</si>
  <si>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</si>
  <si>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</si>
  <si>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</si>
  <si>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</si>
  <si>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</si>
  <si>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</si>
  <si>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</si>
  <si>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</si>
  <si>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</si>
  <si>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</si>
  <si>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</si>
  <si>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</si>
  <si>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</si>
  <si>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</si>
  <si>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</si>
  <si>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</si>
  <si>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</si>
  <si>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</si>
  <si>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</si>
  <si>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</si>
  <si>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</si>
  <si>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</si>
  <si>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</si>
  <si>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</si>
  <si>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</si>
  <si>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</si>
  <si>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</si>
  <si>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</si>
  <si>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</si>
  <si>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</si>
  <si>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</si>
  <si>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</si>
  <si>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</si>
  <si>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</si>
  <si>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</si>
  <si>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</si>
  <si>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</si>
  <si>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</si>
  <si>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</si>
  <si>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</si>
  <si>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</si>
  <si>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</si>
  <si>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</si>
  <si>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</si>
  <si>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</si>
  <si>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</si>
  <si>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</si>
  <si>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</si>
  <si>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</si>
  <si>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</si>
  <si>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</si>
  <si>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</si>
  <si>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</si>
  <si>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</si>
  <si>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</si>
  <si>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</si>
  <si>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</si>
  <si>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</si>
  <si>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</si>
  <si>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</si>
  <si>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</si>
  <si>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</si>
  <si>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</si>
  <si>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</si>
  <si>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</si>
  <si>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</si>
  <si>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</si>
  <si>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</si>
  <si>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</si>
  <si>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</si>
  <si>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</si>
  <si>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</si>
  <si>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</si>
  <si>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</si>
  <si>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</si>
  <si>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</si>
  <si>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</si>
  <si>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</si>
  <si>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</si>
  <si>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</si>
  <si>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</si>
  <si>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</si>
  <si>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</si>
  <si>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</si>
  <si>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</si>
  <si>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</si>
  <si>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</si>
  <si>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</si>
  <si>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</si>
  <si>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</si>
  <si>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</si>
  <si>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</si>
  <si>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</si>
  <si>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</si>
  <si>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</si>
  <si>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</si>
  <si>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</si>
  <si>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</si>
  <si>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</si>
  <si>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</si>
  <si>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</si>
  <si>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</si>
  <si>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</si>
  <si>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</si>
  <si>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</si>
  <si>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</si>
  <si>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</si>
  <si>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</si>
  <si>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</si>
  <si>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</si>
  <si>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</si>
  <si>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</si>
  <si>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</si>
  <si>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</si>
  <si>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</si>
  <si>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</si>
  <si>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</si>
  <si>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</si>
  <si>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</si>
  <si>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</si>
  <si>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</si>
  <si>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</si>
  <si>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</si>
  <si>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</si>
  <si>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</si>
  <si>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</si>
  <si>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</si>
  <si>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</si>
  <si>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</si>
  <si>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</si>
  <si>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</si>
  <si>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</si>
  <si>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</si>
  <si>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</si>
  <si>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</si>
  <si>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</si>
  <si>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</si>
  <si>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</si>
  <si>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</si>
  <si>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</si>
  <si>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</si>
  <si>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</si>
  <si>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</si>
  <si>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</si>
  <si>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</si>
  <si>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</si>
  <si>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</si>
  <si>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</si>
  <si>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</si>
  <si>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</si>
  <si>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</si>
  <si>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</si>
  <si>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</si>
  <si>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</si>
  <si>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</si>
  <si>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</si>
  <si>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</si>
  <si>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</si>
  <si>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</si>
  <si>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</si>
  <si>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</si>
  <si>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</si>
  <si>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</si>
  <si>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</si>
  <si>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</si>
  <si>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</si>
  <si>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</si>
  <si>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</si>
  <si>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</si>
  <si>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</si>
  <si>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</si>
  <si>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</si>
  <si>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</si>
  <si>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</si>
  <si>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</si>
  <si>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</si>
  <si>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</si>
  <si>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</si>
  <si>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</si>
  <si>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</si>
  <si>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</si>
  <si>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</si>
  <si>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</si>
  <si>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</si>
  <si>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</si>
  <si>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</si>
  <si>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</si>
  <si>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</si>
  <si>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</si>
  <si>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</si>
  <si>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</si>
  <si>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</si>
  <si>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</si>
  <si>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</si>
  <si>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</si>
  <si>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</si>
  <si>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</si>
  <si>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</si>
  <si>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</si>
  <si>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</si>
  <si>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</si>
  <si>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</si>
  <si>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</si>
  <si>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</si>
  <si>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</si>
  <si>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</si>
  <si>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</si>
  <si>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</si>
  <si>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</si>
  <si>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</si>
  <si>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</si>
  <si>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</si>
  <si>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</si>
  <si>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</si>
  <si>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</si>
  <si>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</si>
  <si>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</si>
  <si>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</si>
  <si>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</si>
  <si>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</si>
  <si>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</si>
  <si>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</si>
  <si>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</si>
  <si>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</si>
  <si>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</si>
  <si>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</si>
  <si>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</si>
  <si>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</si>
  <si>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</si>
  <si>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</si>
  <si>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</si>
  <si>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</si>
  <si>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</si>
  <si>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</si>
  <si>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</si>
  <si>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</si>
  <si>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</si>
  <si>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</si>
  <si>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</si>
  <si>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</si>
  <si>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</si>
  <si>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</si>
  <si>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</si>
  <si>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</si>
  <si>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</si>
  <si>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</si>
  <si>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</si>
  <si>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</si>
  <si>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</si>
  <si>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</si>
  <si>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</si>
  <si>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</si>
  <si>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</si>
  <si>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</si>
  <si>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</si>
  <si>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</si>
  <si>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</si>
  <si>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</si>
  <si>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</si>
  <si>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</si>
  <si>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</si>
  <si>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</si>
  <si>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</si>
  <si>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</si>
  <si>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</si>
  <si>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</si>
  <si>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</si>
  <si>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</si>
  <si>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</si>
  <si>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</si>
  <si>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</si>
  <si>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</si>
  <si>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</si>
  <si>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</si>
  <si>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</si>
  <si>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</si>
  <si>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</si>
  <si>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</si>
  <si>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</si>
  <si>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</si>
  <si>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</si>
  <si>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</si>
  <si>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</si>
  <si>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</si>
  <si>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</si>
  <si>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</si>
  <si>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</si>
  <si>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</si>
  <si>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</si>
  <si>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</si>
  <si>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</si>
  <si>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</si>
  <si>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</si>
  <si>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</si>
  <si>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</si>
  <si>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</si>
  <si>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</si>
  <si>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</si>
  <si>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</si>
  <si>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</si>
  <si>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</si>
  <si>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</si>
  <si>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</si>
  <si>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</si>
  <si>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</si>
  <si>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</si>
  <si>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</si>
  <si>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</si>
  <si>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</si>
  <si>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</si>
  <si>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</si>
  <si>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</si>
  <si>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</si>
  <si>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</si>
  <si>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</si>
  <si>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</si>
  <si>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</si>
  <si>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</si>
  <si>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</si>
  <si>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</si>
  <si>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</si>
  <si>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</si>
  <si>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</si>
  <si>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</si>
  <si>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</si>
  <si>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</si>
  <si>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</si>
  <si>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</si>
  <si>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</si>
  <si>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</si>
  <si>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</si>
  <si>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</si>
  <si>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</si>
  <si>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</si>
  <si>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</si>
  <si>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</si>
  <si>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</si>
  <si>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</si>
  <si>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</si>
  <si>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</si>
  <si>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</si>
  <si>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</si>
  <si>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</si>
  <si>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</si>
  <si>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</si>
  <si>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</si>
  <si>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</si>
  <si>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</si>
  <si>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</si>
  <si>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</si>
  <si>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</si>
  <si>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</si>
  <si>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</si>
  <si>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</si>
  <si>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</si>
  <si>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</si>
  <si>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</si>
  <si>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</si>
  <si>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</si>
  <si>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</si>
  <si>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</si>
  <si>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</si>
  <si>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</si>
  <si>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</si>
  <si>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</si>
  <si>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</si>
  <si>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</si>
  <si>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</si>
  <si>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</si>
  <si>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</si>
  <si>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</si>
  <si>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</si>
  <si>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</si>
  <si>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</si>
  <si>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</si>
  <si>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</si>
  <si>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</si>
  <si>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</si>
  <si>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</si>
  <si>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</si>
  <si>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</si>
  <si>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</si>
  <si>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</si>
  <si>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</si>
  <si>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</si>
  <si>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</si>
  <si>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</si>
  <si>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</si>
  <si>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</si>
  <si>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</si>
  <si>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</si>
  <si>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</si>
  <si>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</si>
  <si>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</si>
  <si>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</si>
  <si>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</si>
  <si>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</si>
  <si>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</si>
  <si>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</si>
  <si>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</si>
  <si>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</si>
  <si>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</si>
  <si>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</si>
  <si>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</si>
  <si>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</si>
  <si>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</si>
  <si>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</si>
  <si>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</si>
  <si>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</si>
  <si>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</si>
  <si>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</si>
  <si>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</si>
  <si>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</si>
  <si>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</si>
  <si>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</si>
  <si>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</si>
  <si>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</si>
  <si>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</si>
  <si>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</si>
  <si>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</si>
  <si>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</si>
  <si>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</si>
  <si>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</si>
  <si>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</si>
  <si>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</si>
  <si>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</si>
  <si>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</si>
  <si>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</si>
  <si>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</si>
  <si>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</si>
  <si>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</si>
  <si>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</si>
  <si>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</si>
  <si>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</si>
  <si>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</si>
  <si>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</si>
  <si>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</si>
  <si>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</si>
  <si>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</si>
  <si>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</si>
  <si>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</si>
  <si>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</si>
  <si>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</si>
  <si>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</si>
  <si>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</si>
  <si>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</si>
  <si>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</si>
  <si>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</si>
  <si>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</si>
  <si>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</si>
  <si>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</si>
  <si>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</si>
  <si>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</si>
  <si>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</si>
  <si>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</si>
  <si>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</si>
  <si>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</si>
  <si>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</si>
  <si>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</si>
  <si>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</si>
  <si>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</si>
  <si>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</si>
  <si>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</si>
  <si>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</si>
  <si>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</si>
  <si>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</si>
  <si>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</si>
  <si>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</si>
  <si>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</si>
  <si>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</si>
  <si>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</si>
  <si>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</si>
  <si>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</si>
  <si>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</si>
  <si>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</si>
  <si>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</si>
  <si>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</si>
  <si>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</si>
  <si>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</si>
  <si>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</si>
  <si>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</si>
  <si>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</si>
  <si>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</si>
  <si>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</si>
  <si>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</si>
  <si>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</si>
  <si>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</si>
  <si>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</si>
  <si>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</si>
  <si>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</si>
  <si>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</si>
  <si>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</si>
  <si>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</si>
  <si>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</si>
  <si>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</si>
  <si>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</si>
  <si>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</si>
  <si>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</si>
  <si>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</si>
  <si>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</si>
  <si>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</si>
  <si>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</si>
  <si>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</si>
  <si>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</si>
  <si>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</si>
  <si>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</si>
  <si>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</si>
  <si>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</si>
  <si>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</si>
  <si>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</si>
  <si>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</si>
  <si>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</si>
  <si>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</si>
  <si>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</si>
  <si>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</si>
  <si>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</si>
  <si>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</si>
  <si>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</si>
  <si>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</si>
  <si>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</si>
  <si>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</si>
  <si>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</si>
  <si>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</si>
  <si>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</si>
  <si>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</si>
  <si>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</si>
  <si>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</si>
  <si>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</si>
  <si>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</si>
  <si>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</si>
  <si>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</si>
  <si>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</si>
  <si>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</si>
  <si>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</si>
  <si>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</si>
  <si>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</si>
  <si>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</si>
  <si>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</si>
  <si>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</si>
  <si>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</si>
  <si>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</si>
  <si>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</si>
  <si>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</si>
  <si>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</si>
  <si>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</si>
  <si>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</si>
  <si>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</si>
  <si>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</si>
  <si>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</si>
  <si>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</si>
  <si>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</si>
  <si>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</si>
  <si>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</si>
  <si>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</si>
  <si>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</si>
  <si>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</si>
  <si>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</si>
  <si>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</si>
  <si>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</si>
  <si>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</si>
  <si>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</si>
  <si>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</si>
  <si>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</si>
  <si>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</si>
  <si>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</si>
  <si>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</si>
  <si>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</si>
  <si>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</si>
  <si>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</si>
  <si>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</si>
  <si>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</si>
  <si>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</si>
  <si>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</si>
  <si>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</si>
  <si>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</si>
  <si>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</si>
  <si>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</si>
  <si>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</si>
  <si>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</si>
  <si>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</si>
  <si>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</si>
  <si>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</si>
  <si>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</si>
  <si>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</si>
  <si>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</si>
  <si>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</si>
  <si>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</si>
  <si>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</si>
  <si>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</si>
  <si>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</si>
  <si>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</si>
  <si>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</si>
  <si>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</si>
  <si>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</si>
  <si>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</si>
  <si>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</si>
  <si>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</si>
  <si>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</si>
  <si>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</si>
  <si>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</si>
  <si>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</si>
  <si>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</si>
  <si>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</si>
  <si>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</si>
  <si>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</si>
  <si>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</si>
  <si>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</si>
  <si>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</si>
  <si>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</si>
  <si>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</si>
  <si>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</si>
  <si>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</si>
  <si>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</si>
  <si>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</si>
  <si>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</si>
  <si>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</si>
  <si>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</si>
  <si>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</si>
  <si>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</si>
  <si>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</si>
  <si>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</si>
  <si>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</si>
  <si>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</si>
  <si>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</si>
  <si>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</si>
  <si>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</si>
  <si>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</si>
  <si>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</si>
  <si>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</si>
  <si>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</si>
  <si>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</si>
  <si>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</si>
  <si>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</si>
  <si>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</si>
  <si>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</si>
  <si>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</si>
  <si>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</si>
  <si>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</si>
  <si>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</si>
  <si>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</si>
  <si>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</si>
  <si>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</si>
  <si>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</si>
  <si>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</si>
  <si>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</si>
  <si>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</si>
  <si>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</si>
  <si>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</si>
  <si>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</si>
  <si>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</si>
  <si>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</si>
  <si>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</si>
  <si>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</si>
  <si>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</si>
  <si>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</si>
  <si>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</si>
  <si>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</si>
  <si>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</si>
  <si>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</si>
  <si>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</si>
  <si>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</si>
  <si>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</si>
  <si>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</si>
  <si>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</si>
  <si>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</si>
  <si>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</si>
  <si>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</si>
  <si>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</si>
  <si>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</si>
  <si>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</si>
  <si>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</si>
  <si>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</si>
  <si>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</si>
  <si>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</si>
  <si>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</si>
  <si>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</si>
  <si>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</si>
  <si>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</si>
  <si>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</si>
  <si>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</si>
  <si>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</si>
  <si>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</si>
  <si>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</si>
  <si>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</si>
  <si>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</si>
  <si>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</si>
  <si>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</si>
  <si>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</si>
  <si>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</si>
  <si>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</si>
  <si>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</si>
  <si>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</si>
  <si>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</si>
  <si>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</si>
  <si>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</si>
  <si>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</si>
  <si>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</si>
  <si>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</si>
  <si>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</si>
  <si>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</si>
  <si>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</si>
  <si>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</si>
  <si>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</si>
  <si>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</si>
  <si>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</si>
  <si>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</si>
  <si>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</si>
  <si>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</si>
  <si>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</si>
  <si>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</si>
  <si>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</si>
  <si>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</si>
  <si>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</si>
  <si>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</si>
  <si>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</si>
  <si>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</si>
  <si>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</si>
  <si>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</si>
  <si>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</si>
  <si>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</si>
  <si>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</si>
  <si>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</si>
  <si>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</si>
  <si>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</si>
  <si>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</si>
  <si>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</si>
  <si>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</si>
  <si>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</si>
  <si>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</si>
  <si>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</si>
  <si>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</si>
  <si>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</si>
  <si>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</si>
  <si>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</si>
  <si>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</si>
  <si>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</si>
  <si>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</si>
  <si>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</si>
  <si>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</si>
  <si>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</si>
  <si>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</si>
  <si>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</si>
  <si>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</si>
  <si>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</si>
  <si>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</si>
  <si>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</si>
  <si>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</si>
  <si>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</si>
  <si>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</si>
  <si>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</si>
  <si>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</si>
  <si>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</si>
  <si>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</si>
  <si>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</si>
  <si>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</si>
  <si>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</si>
  <si>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</si>
  <si>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</si>
  <si>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</si>
  <si>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</si>
  <si>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</si>
  <si>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</si>
  <si>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</si>
  <si>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</si>
  <si>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</si>
  <si>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</si>
  <si>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</si>
  <si>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</si>
  <si>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</si>
  <si>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</si>
  <si>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</si>
  <si>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</si>
  <si>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</si>
  <si>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</si>
  <si>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</si>
  <si>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</si>
  <si>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</si>
  <si>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</si>
  <si>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</si>
  <si>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</si>
  <si>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</si>
  <si>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</si>
  <si>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</si>
  <si>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</si>
  <si>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</si>
  <si>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</si>
  <si>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</si>
  <si>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</si>
  <si>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</si>
  <si>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</si>
  <si>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</si>
  <si>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</si>
  <si>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</si>
  <si>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</si>
  <si>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</si>
  <si>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</si>
  <si>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</si>
  <si>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</si>
  <si>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</si>
  <si>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</si>
  <si>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</si>
  <si>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</si>
  <si>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</si>
  <si>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</si>
  <si>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</si>
  <si>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</si>
  <si>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</si>
  <si>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</si>
  <si>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</si>
  <si>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</si>
  <si>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</si>
  <si>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</si>
  <si>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</si>
  <si>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</si>
  <si>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</si>
  <si>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</si>
  <si>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</si>
  <si>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</si>
  <si>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</si>
  <si>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</si>
  <si>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</si>
  <si>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</si>
  <si>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</si>
  <si>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</si>
  <si>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</si>
  <si>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</si>
  <si>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</si>
  <si>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</si>
  <si>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</si>
  <si>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</si>
  <si>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</si>
  <si>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</si>
  <si>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</si>
  <si>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</si>
  <si>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</si>
  <si>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</si>
  <si>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</si>
  <si>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</si>
  <si>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</si>
  <si>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</si>
  <si>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</si>
  <si>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</si>
  <si>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</si>
  <si>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</si>
  <si>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</si>
  <si>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</si>
  <si>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</si>
  <si>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</si>
  <si>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</si>
  <si>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</si>
  <si>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</si>
  <si>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</si>
  <si>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</si>
  <si>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</si>
  <si>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</si>
  <si>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</si>
  <si>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</si>
  <si>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</si>
  <si>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</si>
  <si>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</si>
  <si>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</si>
  <si>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</si>
  <si>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</si>
  <si>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</si>
  <si>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</si>
  <si>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</si>
  <si>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</si>
  <si>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</si>
  <si>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</si>
  <si>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</si>
  <si>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</si>
  <si>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</si>
  <si>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</si>
  <si>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</si>
  <si>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</si>
  <si>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</si>
  <si>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</si>
  <si>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</si>
  <si>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</si>
  <si>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</si>
  <si>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</si>
  <si>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</si>
  <si>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</si>
  <si>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</si>
  <si>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</si>
  <si>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</si>
  <si>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</si>
  <si>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</si>
  <si>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</si>
  <si>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</si>
  <si>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</si>
  <si>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</si>
  <si>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</si>
  <si>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</si>
  <si>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</si>
  <si>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</si>
  <si>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</si>
  <si>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</si>
  <si>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</si>
  <si>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</si>
  <si>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</si>
  <si>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</si>
  <si>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</si>
  <si>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</si>
  <si>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</si>
  <si>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</si>
  <si>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</si>
  <si>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</si>
  <si>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</si>
  <si>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</si>
  <si>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</si>
  <si>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</si>
  <si>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</si>
  <si>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</si>
  <si>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</si>
  <si>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</si>
  <si>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</si>
  <si>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</si>
  <si>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</si>
  <si>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</si>
  <si>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</si>
  <si>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</si>
  <si>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</si>
  <si>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</si>
  <si>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</si>
  <si>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</si>
  <si>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</si>
  <si>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</si>
  <si>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</si>
  <si>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</si>
  <si>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</si>
  <si>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</si>
  <si>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</si>
  <si>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</si>
  <si>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</si>
  <si>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</si>
  <si>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</si>
  <si>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</si>
  <si>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</si>
  <si>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</si>
  <si>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</si>
  <si>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</si>
  <si>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</si>
  <si>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</si>
  <si>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</si>
  <si>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</si>
  <si>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</si>
  <si>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</si>
  <si>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</si>
  <si>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</si>
  <si>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</si>
  <si>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</si>
  <si>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</si>
  <si>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</si>
  <si>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</si>
  <si>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</si>
  <si>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</si>
  <si>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</si>
  <si>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</si>
  <si>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</si>
  <si>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</si>
  <si>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</si>
  <si>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</si>
  <si>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</si>
  <si>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</si>
  <si>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</si>
  <si>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</si>
  <si>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</si>
  <si>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</si>
  <si>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</si>
  <si>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</si>
  <si>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</si>
  <si>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</si>
  <si>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</si>
  <si>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</si>
  <si>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</si>
  <si>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</si>
  <si>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</si>
  <si>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</si>
  <si>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</si>
  <si>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</si>
  <si>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</si>
  <si>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</si>
  <si>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</si>
  <si>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</si>
  <si>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</si>
  <si>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</si>
  <si>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</si>
  <si>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</si>
  <si>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</si>
  <si>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</si>
  <si>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</si>
  <si>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</si>
  <si>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</si>
  <si>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</si>
  <si>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</si>
  <si>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</si>
  <si>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</si>
  <si>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</si>
  <si>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</si>
  <si>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</si>
  <si>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</si>
  <si>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</si>
  <si>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</si>
  <si>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</si>
  <si>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</si>
  <si>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</si>
  <si>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</si>
  <si>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</si>
  <si>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</si>
  <si>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</si>
  <si>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</si>
  <si>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</si>
  <si>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</si>
  <si>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</si>
  <si>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</si>
  <si>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</si>
  <si>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</si>
  <si>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</si>
  <si>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</si>
  <si>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</si>
  <si>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</si>
  <si>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</si>
  <si>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</si>
  <si>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</si>
  <si>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</si>
  <si>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</si>
  <si>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</si>
  <si>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</si>
  <si>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</si>
  <si>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</si>
  <si>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</si>
  <si>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</si>
  <si>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</si>
  <si>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</si>
  <si>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</si>
  <si>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</si>
  <si>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</si>
  <si>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</si>
  <si>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</si>
  <si>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</si>
  <si>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</si>
  <si>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</si>
  <si>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</si>
  <si>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</si>
  <si>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</si>
  <si>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</si>
  <si>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</si>
  <si>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</si>
  <si>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</si>
  <si>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</si>
  <si>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</si>
  <si>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</si>
  <si>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</si>
  <si>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</si>
  <si>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</si>
  <si>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</si>
  <si>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</si>
  <si>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</si>
  <si>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</si>
  <si>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</si>
  <si>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</si>
  <si>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</si>
  <si>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</si>
  <si>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</si>
  <si>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</si>
  <si>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</si>
  <si>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</si>
  <si>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</si>
  <si>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</si>
  <si>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</si>
  <si>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</si>
  <si>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</si>
  <si>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</si>
  <si>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</si>
  <si>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</si>
  <si>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</si>
  <si>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</si>
  <si>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</si>
  <si>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</si>
  <si>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</si>
  <si>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</si>
  <si>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</si>
  <si>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</si>
  <si>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</si>
  <si>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</si>
  <si>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</si>
  <si>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</si>
  <si>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</si>
  <si>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</si>
  <si>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</si>
  <si>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</si>
  <si>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</si>
  <si>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</si>
  <si>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</si>
  <si>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</si>
  <si>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</si>
  <si>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</si>
  <si>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</si>
  <si>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</si>
  <si>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</si>
  <si>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</si>
  <si>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</si>
  <si>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</si>
  <si>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</si>
  <si>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</si>
  <si>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</si>
  <si>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</si>
  <si>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</si>
  <si>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</si>
  <si>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</si>
  <si>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</si>
  <si>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</si>
  <si>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</si>
  <si>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</si>
  <si>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</si>
  <si>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</si>
  <si>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</si>
  <si>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</si>
  <si>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</si>
  <si>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</si>
  <si>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</si>
  <si>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</si>
  <si>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</si>
  <si>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</si>
  <si>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</si>
  <si>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</si>
  <si>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</si>
  <si>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</si>
  <si>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</si>
  <si>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</si>
  <si>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</si>
  <si>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</si>
  <si>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</si>
  <si>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</si>
  <si>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</si>
  <si>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</si>
  <si>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</si>
  <si>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</si>
  <si>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</si>
  <si>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</si>
  <si>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</si>
  <si>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</si>
  <si>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</si>
  <si>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</si>
  <si>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</si>
  <si>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</si>
  <si>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</si>
  <si>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</si>
  <si>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</si>
  <si>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</si>
  <si>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</si>
  <si>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</si>
  <si>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</si>
  <si>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</si>
  <si>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</si>
  <si>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</si>
  <si>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</si>
  <si>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</si>
  <si>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</si>
  <si>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</si>
  <si>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</si>
  <si>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</si>
  <si>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</si>
  <si>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</si>
  <si>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</si>
  <si>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</si>
  <si>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</si>
  <si>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</si>
  <si>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</si>
  <si>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</si>
  <si>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</si>
  <si>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</si>
  <si>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</si>
  <si>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</si>
  <si>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</si>
  <si>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</si>
  <si>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</si>
  <si>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</si>
  <si>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</si>
  <si>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</si>
  <si>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</si>
  <si>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</si>
  <si>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</si>
  <si>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</si>
  <si>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</si>
  <si>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</si>
  <si>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</si>
  <si>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</si>
  <si>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</si>
  <si>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</si>
  <si>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</si>
  <si>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</si>
  <si>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</si>
  <si>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</si>
  <si>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</si>
  <si>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</si>
  <si>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</si>
  <si>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</si>
  <si>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</si>
  <si>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</si>
  <si>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</si>
  <si>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</si>
  <si>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</si>
  <si>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</si>
  <si>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</si>
  <si>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</si>
  <si>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</si>
  <si>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</si>
  <si>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</si>
  <si>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</si>
  <si>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</si>
  <si>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</si>
  <si>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</si>
  <si>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</si>
  <si>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</si>
  <si>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</si>
  <si>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</si>
  <si>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</si>
  <si>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</si>
  <si>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</si>
  <si>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</si>
  <si>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</si>
  <si>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</si>
  <si>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</si>
  <si>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</si>
  <si>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</si>
  <si>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</si>
  <si>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</si>
  <si>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</si>
  <si>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</si>
  <si>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</si>
  <si>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</si>
  <si>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</si>
  <si>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</si>
  <si>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</si>
  <si>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</si>
  <si>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</si>
  <si>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</si>
  <si>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</si>
  <si>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</si>
  <si>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</si>
  <si>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</si>
  <si>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</si>
  <si>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</si>
  <si>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</si>
  <si>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</si>
  <si>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</si>
  <si>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</si>
  <si>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</si>
  <si>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</si>
  <si>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</si>
  <si>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</si>
  <si>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</si>
  <si>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</si>
  <si>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</si>
  <si>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</si>
  <si>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</si>
  <si>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</si>
  <si>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</si>
  <si>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</si>
  <si>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</si>
  <si>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</si>
  <si>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</si>
  <si>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</si>
  <si>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</si>
  <si>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</si>
  <si>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</si>
  <si>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</si>
  <si>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</si>
  <si>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</si>
  <si>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</si>
  <si>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</si>
  <si>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</si>
  <si>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</si>
  <si>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</si>
  <si>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</si>
  <si>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</si>
  <si>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</si>
  <si>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</si>
  <si>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</si>
  <si>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</si>
  <si>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</si>
  <si>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</si>
  <si>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</si>
  <si>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</si>
  <si>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</si>
  <si>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</si>
  <si>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</si>
  <si>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</si>
  <si>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</si>
  <si>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</si>
  <si>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</si>
  <si>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</si>
  <si>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</si>
  <si>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</si>
  <si>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</si>
  <si>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</si>
  <si>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</si>
  <si>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</si>
  <si>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</si>
  <si>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</si>
  <si>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</si>
  <si>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</si>
  <si>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</si>
  <si>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</si>
  <si>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</si>
  <si>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</si>
  <si>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</si>
  <si>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</si>
  <si>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</si>
  <si>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</si>
  <si>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</si>
  <si>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</si>
  <si>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</si>
  <si>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</si>
  <si>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</si>
  <si>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</si>
  <si>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</si>
  <si>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</si>
  <si>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</si>
  <si>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</si>
  <si>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</si>
  <si>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</si>
  <si>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</si>
  <si>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</si>
  <si>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</si>
  <si>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</si>
  <si>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</si>
  <si>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</si>
  <si>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</si>
  <si>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</si>
  <si>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</si>
  <si>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</si>
  <si>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</si>
  <si>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</si>
  <si>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</si>
  <si>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</si>
  <si>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</si>
  <si>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</si>
  <si>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</si>
  <si>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</si>
  <si>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</si>
  <si>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</si>
  <si>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</si>
  <si>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</si>
  <si>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</si>
  <si>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</si>
  <si>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</si>
  <si>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</si>
  <si>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</si>
  <si>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</si>
  <si>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</si>
  <si>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</si>
  <si>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</si>
  <si>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</si>
  <si>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</si>
  <si>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</si>
  <si>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</si>
  <si>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</si>
  <si>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</si>
  <si>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</si>
  <si>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</si>
  <si>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</si>
  <si>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</si>
  <si>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</si>
  <si>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</si>
  <si>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</si>
  <si>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</si>
  <si>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</si>
  <si>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</si>
  <si>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</si>
  <si>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</si>
  <si>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</si>
  <si>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</si>
  <si>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</si>
  <si>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</si>
  <si>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</si>
  <si>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</si>
  <si>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</si>
  <si>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</si>
  <si>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</si>
  <si>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</si>
  <si>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</si>
  <si>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</si>
  <si>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</si>
  <si>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</si>
  <si>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</si>
  <si>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</si>
  <si>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</si>
  <si>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</si>
  <si>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</si>
  <si>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</si>
  <si>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</si>
  <si>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</si>
  <si>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</si>
  <si>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</si>
  <si>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</si>
  <si>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</si>
  <si>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</si>
  <si>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</si>
  <si>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</si>
  <si>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</si>
  <si>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</si>
  <si>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</si>
  <si>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</si>
  <si>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</si>
  <si>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</si>
  <si>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</si>
  <si>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</si>
  <si>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</si>
  <si>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</si>
  <si>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</si>
  <si>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</si>
  <si>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</si>
  <si>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</si>
  <si>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</si>
  <si>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</si>
  <si>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</si>
  <si>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</si>
  <si>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</si>
  <si>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</si>
  <si>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</si>
  <si>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</si>
  <si>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</si>
  <si>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</si>
  <si>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</si>
  <si>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</si>
  <si>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</si>
  <si>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</si>
  <si>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</si>
  <si>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</si>
  <si>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</si>
  <si>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</si>
  <si>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</si>
  <si>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</si>
  <si>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</si>
  <si>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</si>
  <si>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</si>
  <si>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</si>
  <si>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</si>
  <si>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</si>
  <si>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</si>
  <si>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</si>
  <si>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</si>
  <si>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</si>
  <si>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</si>
  <si>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</si>
  <si>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</si>
  <si>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</si>
  <si>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</si>
  <si>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</si>
  <si>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</si>
  <si>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</si>
  <si>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</si>
  <si>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</si>
  <si>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</si>
  <si>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</si>
  <si>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</si>
  <si>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</si>
  <si>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</si>
  <si>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</si>
  <si>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</si>
  <si>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</si>
  <si>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</si>
  <si>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</si>
  <si>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</si>
  <si>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</si>
  <si>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</si>
  <si>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</si>
  <si>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</si>
  <si>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</si>
  <si>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</si>
  <si>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</si>
  <si>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</si>
  <si>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</si>
  <si>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</si>
  <si>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</si>
  <si>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</si>
  <si>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</si>
  <si>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</si>
  <si>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</si>
  <si>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</si>
  <si>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</si>
  <si>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</si>
  <si>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</si>
  <si>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</si>
  <si>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</si>
  <si>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</si>
  <si>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</si>
  <si>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</si>
  <si>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</si>
  <si>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</si>
  <si>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</si>
  <si>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</si>
  <si>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</si>
  <si>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</si>
  <si>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</si>
  <si>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</si>
  <si>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</si>
  <si>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</si>
  <si>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</si>
  <si>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</si>
  <si>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</si>
  <si>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</si>
  <si>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</si>
  <si>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</si>
  <si>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</si>
  <si>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</si>
  <si>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</si>
  <si>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</si>
  <si>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</si>
  <si>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</si>
  <si>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</si>
  <si>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</si>
  <si>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</si>
  <si>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</si>
  <si>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</si>
  <si>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</si>
  <si>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</si>
  <si>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</si>
  <si>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</si>
  <si>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</si>
  <si>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</si>
  <si>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</si>
  <si>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</si>
  <si>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</si>
  <si>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</si>
  <si>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</si>
  <si>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</si>
  <si>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</si>
  <si>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</si>
  <si>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</si>
  <si>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</si>
  <si>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</si>
  <si>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</si>
  <si>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</si>
  <si>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</si>
  <si>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</si>
  <si>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</si>
  <si>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</si>
  <si>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</si>
  <si>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</si>
  <si>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</si>
  <si>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</si>
  <si>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</si>
  <si>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</si>
  <si>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</si>
  <si>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</si>
  <si>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</si>
  <si>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</si>
  <si>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</si>
  <si>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</si>
  <si>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</si>
  <si>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</si>
  <si>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</si>
  <si>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</si>
  <si>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</si>
  <si>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</si>
  <si>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</si>
  <si>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</si>
  <si>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</si>
  <si>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</si>
  <si>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</si>
  <si>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</si>
  <si>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</si>
  <si>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</si>
  <si>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</si>
  <si>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</si>
  <si>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</si>
  <si>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</si>
  <si>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</si>
  <si>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</si>
  <si>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</si>
  <si>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</si>
  <si>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</si>
  <si>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</si>
  <si>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</si>
  <si>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</si>
  <si>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</si>
  <si>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</si>
  <si>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</si>
  <si>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</si>
  <si>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</si>
  <si>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</si>
  <si>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</si>
  <si>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</si>
  <si>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</si>
  <si>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</si>
  <si>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</si>
  <si>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</si>
  <si>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</si>
  <si>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</si>
  <si>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</si>
  <si>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</si>
  <si>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</si>
  <si>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</si>
  <si>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</si>
  <si>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</si>
  <si>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</si>
  <si>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</si>
  <si>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</si>
  <si>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</si>
  <si>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</si>
  <si>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</si>
  <si>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</si>
  <si>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</si>
  <si>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</si>
  <si>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</si>
  <si>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</si>
  <si>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</si>
  <si>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</si>
  <si>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</si>
  <si>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</si>
  <si>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</si>
  <si>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</si>
  <si>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</si>
  <si>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</si>
  <si>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</si>
  <si>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</si>
  <si>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</si>
  <si>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</si>
  <si>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</si>
  <si>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</si>
  <si>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</si>
  <si>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</si>
  <si>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</si>
  <si>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</si>
  <si>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</si>
  <si>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</si>
  <si>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</si>
  <si>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</si>
  <si>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</si>
  <si>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</si>
  <si>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</si>
  <si>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</si>
  <si>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</si>
  <si>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</si>
  <si>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</si>
  <si>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</si>
  <si>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</si>
  <si>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</si>
  <si>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</si>
  <si>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</si>
  <si>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</si>
  <si>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</si>
  <si>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</si>
  <si>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</si>
  <si>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</si>
  <si>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</si>
  <si>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</si>
  <si>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</si>
  <si>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</si>
  <si>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</si>
  <si>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</si>
  <si>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</si>
  <si>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</si>
  <si>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</si>
  <si>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</si>
  <si>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</si>
  <si>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</si>
  <si>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</si>
  <si>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</si>
  <si>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</si>
  <si>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</si>
  <si>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</si>
  <si>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</si>
  <si>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</si>
  <si>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</si>
  <si>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</si>
  <si>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</si>
  <si>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</si>
  <si>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</si>
  <si>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</si>
  <si>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</si>
  <si>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</si>
  <si>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</si>
  <si>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</si>
  <si>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</si>
  <si>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</si>
  <si>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</si>
  <si>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</si>
  <si>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</si>
  <si>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</si>
  <si>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</si>
  <si>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</si>
  <si>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</si>
  <si>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</si>
  <si>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</si>
  <si>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</si>
  <si>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</si>
  <si>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</si>
  <si>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</si>
  <si>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</si>
  <si>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</si>
  <si>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</si>
  <si>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</si>
  <si>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</si>
  <si>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</si>
  <si>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</si>
  <si>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</si>
  <si>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</si>
  <si>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</si>
  <si>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</si>
  <si>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</si>
  <si>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</si>
  <si>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</si>
  <si>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</si>
  <si>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</si>
  <si>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</si>
  <si>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</si>
  <si>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</si>
  <si>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</si>
  <si>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</si>
  <si>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</si>
  <si>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</si>
  <si>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</si>
  <si>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</si>
  <si>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</si>
  <si>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</si>
  <si>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</si>
  <si>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</si>
  <si>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</si>
  <si>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</si>
  <si>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</si>
  <si>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</si>
  <si>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</si>
  <si>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</si>
  <si>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</si>
  <si>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</si>
  <si>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</si>
  <si>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</si>
  <si>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</si>
  <si>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</si>
  <si>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</si>
  <si>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</si>
  <si>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</si>
  <si>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</si>
  <si>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</si>
  <si>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</si>
  <si>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</si>
  <si>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</si>
  <si>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</si>
  <si>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</si>
  <si>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</si>
  <si>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</si>
  <si>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</si>
  <si>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</si>
  <si>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</si>
  <si>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</si>
  <si>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</si>
  <si>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</si>
  <si>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</si>
  <si>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</si>
  <si>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</si>
  <si>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</si>
  <si>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</si>
  <si>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</si>
  <si>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</si>
  <si>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</si>
  <si>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</si>
  <si>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</si>
  <si>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</si>
  <si>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</si>
  <si>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</si>
  <si>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</si>
  <si>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</si>
  <si>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</si>
  <si>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</si>
  <si>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</si>
  <si>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</si>
  <si>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</si>
  <si>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</si>
  <si>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</si>
  <si>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</si>
  <si>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</si>
  <si>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</si>
  <si>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</si>
  <si>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</si>
  <si>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</si>
  <si>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</si>
  <si>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</si>
  <si>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</si>
  <si>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</si>
  <si>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</si>
  <si>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</si>
  <si>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</si>
  <si>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</si>
  <si>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</si>
  <si>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</si>
  <si>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</si>
  <si>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</si>
  <si>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</si>
  <si>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</si>
  <si>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</si>
  <si>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</si>
  <si>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</si>
  <si>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</si>
  <si>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</si>
  <si>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</si>
  <si>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</si>
  <si>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</si>
  <si>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</si>
  <si>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</si>
  <si>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</si>
  <si>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</si>
  <si>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</si>
  <si>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</si>
  <si>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</si>
  <si>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</si>
  <si>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</si>
  <si>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</si>
  <si>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</si>
  <si>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</si>
  <si>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</si>
  <si>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</si>
  <si>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</si>
  <si>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</si>
  <si>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</si>
  <si>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</si>
  <si>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</si>
  <si>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</si>
  <si>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</si>
  <si>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</si>
  <si>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</si>
  <si>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</si>
  <si>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</si>
  <si>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</si>
  <si>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</si>
  <si>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</si>
  <si>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</si>
  <si>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</si>
  <si>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</si>
  <si>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</si>
  <si>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</si>
  <si>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</si>
  <si>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</si>
  <si>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</si>
  <si>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</si>
  <si>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</si>
  <si>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</si>
  <si>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</si>
  <si>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</si>
  <si>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</si>
  <si>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</si>
  <si>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</si>
  <si>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</si>
  <si>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</si>
  <si>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</si>
  <si>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</si>
  <si>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</si>
  <si>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</si>
  <si>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</si>
  <si>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</si>
  <si>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</si>
  <si>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</si>
  <si>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</si>
  <si>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</si>
  <si>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</si>
  <si>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</si>
  <si>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</si>
  <si>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</si>
  <si>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</si>
  <si>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</si>
  <si>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</si>
  <si>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</si>
  <si>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</si>
  <si>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</si>
  <si>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</si>
  <si>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</si>
  <si>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</si>
  <si>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</si>
  <si>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</si>
  <si>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</si>
  <si>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</si>
  <si>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</si>
  <si>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</si>
  <si>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</si>
  <si>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</si>
  <si>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</si>
  <si>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</si>
  <si>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</si>
  <si>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</si>
  <si>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</si>
  <si>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</si>
  <si>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</si>
  <si>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</si>
  <si>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</si>
  <si>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</si>
  <si>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</si>
  <si>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</si>
  <si>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</si>
  <si>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</si>
  <si>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</si>
  <si>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</si>
  <si>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</si>
  <si>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</si>
  <si>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</si>
  <si>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</si>
  <si>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</si>
  <si>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</si>
  <si>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</si>
  <si>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</si>
  <si>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</si>
  <si>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</si>
  <si>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</si>
  <si>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</si>
  <si>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</si>
  <si>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</si>
  <si>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</si>
  <si>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</si>
  <si>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</si>
  <si>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</si>
  <si>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</si>
  <si>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</si>
  <si>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</si>
  <si>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</si>
  <si>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</si>
  <si>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</si>
  <si>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</si>
  <si>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</si>
  <si>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</si>
  <si>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</si>
  <si>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</si>
  <si>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</si>
  <si>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</si>
  <si>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</si>
  <si>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</si>
  <si>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</si>
  <si>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</si>
  <si>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</si>
  <si>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</si>
  <si>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</si>
  <si>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</si>
  <si>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</si>
  <si>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</si>
  <si>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</si>
  <si>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</si>
  <si>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</si>
  <si>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</si>
  <si>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</si>
  <si>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</si>
  <si>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</si>
  <si>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</si>
  <si>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</si>
  <si>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</si>
  <si>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</si>
  <si>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</si>
  <si>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</si>
  <si>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</si>
  <si>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</si>
  <si>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</si>
  <si>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</si>
  <si>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</si>
  <si>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</si>
  <si>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</si>
  <si>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</si>
  <si>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</si>
  <si>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</si>
  <si>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</si>
  <si>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</si>
  <si>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</si>
  <si>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</si>
  <si>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</si>
  <si>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</si>
  <si>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</si>
  <si>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</si>
  <si>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</si>
  <si>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</si>
  <si>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</si>
  <si>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</si>
  <si>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</si>
  <si>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</si>
  <si>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</si>
  <si>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</si>
  <si>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</si>
  <si>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</si>
  <si>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</si>
  <si>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</si>
  <si>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</si>
  <si>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</si>
  <si>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</si>
  <si>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</si>
  <si>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</si>
  <si>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</si>
  <si>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</si>
  <si>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</si>
  <si>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</si>
  <si>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</si>
  <si>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</si>
  <si>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</si>
  <si>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</si>
  <si>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</si>
  <si>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</si>
  <si>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</si>
  <si>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</si>
  <si>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</si>
  <si>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</si>
  <si>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</si>
  <si>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</si>
  <si>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</si>
  <si>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</si>
  <si>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</si>
  <si>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</si>
  <si>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</si>
  <si>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</si>
  <si>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</si>
  <si>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</si>
  <si>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</si>
  <si>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</si>
  <si>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</si>
  <si>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</si>
  <si>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</si>
  <si>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</si>
  <si>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</si>
  <si>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</si>
  <si>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</si>
  <si>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</si>
  <si>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</si>
  <si>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</si>
  <si>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</si>
  <si>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</si>
  <si>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</si>
  <si>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</si>
  <si>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</si>
  <si>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</si>
  <si>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</si>
  <si>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</si>
  <si>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</si>
  <si>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</si>
  <si>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</si>
  <si>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</si>
  <si>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</si>
  <si>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</si>
  <si>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</si>
  <si>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</si>
  <si>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</si>
  <si>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</si>
  <si>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</si>
  <si>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</si>
  <si>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</si>
  <si>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</si>
  <si>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</si>
  <si>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</si>
  <si>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</si>
  <si>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</si>
  <si>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</si>
  <si>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</si>
  <si>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</si>
  <si>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</si>
  <si>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</si>
  <si>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</si>
  <si>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</si>
  <si>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</si>
  <si>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</si>
  <si>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</si>
  <si>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</si>
  <si>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</si>
  <si>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</si>
  <si>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</si>
  <si>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</si>
  <si>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</si>
  <si>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</si>
  <si>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</si>
  <si>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</si>
  <si>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</si>
  <si>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</si>
  <si>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</si>
  <si>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</si>
  <si>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</si>
  <si>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</si>
  <si>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</si>
  <si>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</si>
  <si>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</si>
  <si>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</si>
  <si>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</si>
  <si>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</si>
  <si>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</si>
  <si>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</si>
  <si>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</si>
  <si>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</si>
  <si>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</si>
  <si>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</si>
  <si>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</si>
  <si>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</si>
  <si>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</si>
  <si>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</si>
  <si>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</si>
  <si>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</si>
  <si>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</si>
  <si>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</si>
  <si>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</si>
  <si>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</si>
  <si>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</si>
  <si>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</si>
  <si>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</si>
  <si>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</si>
  <si>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</si>
  <si>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</si>
  <si>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</si>
  <si>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</si>
  <si>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</si>
  <si>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</si>
  <si>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</si>
  <si>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</si>
  <si>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</si>
  <si>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</si>
  <si>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</si>
  <si>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</si>
  <si>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</si>
  <si>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</si>
  <si>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</si>
  <si>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</si>
  <si>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</si>
  <si>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</si>
  <si>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</si>
  <si>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</si>
  <si>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</si>
  <si>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</si>
  <si>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</si>
  <si>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</si>
  <si>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</si>
  <si>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</si>
  <si>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</si>
  <si>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</si>
  <si>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</si>
  <si>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</si>
  <si>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</si>
  <si>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</si>
  <si>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</si>
  <si>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</si>
  <si>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</si>
  <si>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</si>
  <si>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</si>
  <si>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</si>
  <si>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</si>
  <si>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</si>
  <si>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</si>
  <si>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</si>
  <si>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</si>
  <si>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</si>
  <si>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</si>
  <si>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</si>
  <si>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</si>
  <si>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</si>
  <si>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</si>
  <si>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</si>
  <si>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</si>
  <si>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</si>
  <si>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</si>
  <si>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</si>
  <si>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</si>
  <si>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</si>
  <si>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</si>
  <si>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</si>
  <si>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</si>
  <si>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</si>
  <si>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</si>
  <si>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</si>
  <si>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</si>
  <si>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</si>
  <si>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</si>
  <si>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</si>
  <si>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</si>
  <si>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</si>
  <si>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</si>
  <si>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</si>
  <si>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</si>
  <si>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</si>
  <si>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</si>
  <si>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</si>
  <si>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</si>
  <si>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</si>
  <si>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</si>
  <si>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</si>
  <si>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</si>
  <si>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</si>
  <si>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</si>
  <si>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</si>
  <si>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</si>
  <si>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</si>
  <si>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</si>
  <si>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</si>
  <si>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</si>
  <si>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</si>
  <si>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</si>
  <si>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</si>
  <si>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</si>
  <si>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</si>
  <si>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</si>
  <si>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</si>
  <si>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</si>
  <si>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</si>
  <si>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</si>
  <si>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</si>
  <si>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</si>
  <si>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</si>
  <si>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</si>
  <si>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</si>
  <si>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</si>
  <si>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</si>
  <si>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</si>
  <si>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</si>
  <si>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</si>
  <si>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</si>
  <si>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</si>
  <si>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</si>
  <si>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</si>
  <si>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</si>
  <si>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</si>
  <si>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</si>
  <si>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</si>
  <si>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</si>
  <si>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</si>
  <si>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</si>
  <si>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</si>
  <si>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</si>
  <si>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</si>
  <si>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</si>
  <si>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</si>
  <si>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</si>
  <si>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</si>
  <si>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</si>
  <si>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</si>
  <si>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</si>
  <si>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</si>
  <si>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</si>
  <si>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</si>
  <si>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</si>
  <si>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</si>
  <si>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</si>
  <si>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</si>
  <si>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</si>
  <si>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</si>
  <si>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</si>
  <si>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</si>
  <si>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</si>
  <si>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</si>
  <si>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</si>
  <si>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</si>
  <si>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</si>
  <si>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</si>
  <si>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</si>
  <si>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</si>
  <si>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</si>
  <si>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</si>
  <si>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</si>
  <si>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</si>
  <si>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</si>
  <si>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</si>
  <si>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</si>
  <si>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</si>
  <si>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</si>
  <si>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</si>
  <si>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</si>
  <si>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</si>
  <si>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</si>
  <si>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</si>
  <si>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</si>
  <si>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</si>
  <si>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</si>
  <si>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</si>
  <si>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</si>
  <si>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</si>
  <si>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</si>
  <si>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</si>
  <si>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</si>
  <si>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</si>
  <si>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</si>
  <si>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</si>
  <si>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</si>
  <si>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</si>
  <si>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</si>
  <si>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</si>
  <si>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</si>
  <si>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</si>
  <si>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</si>
  <si>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</si>
  <si>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</si>
  <si>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</si>
  <si>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</si>
  <si>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</si>
  <si>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</si>
  <si>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</si>
  <si>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</si>
  <si>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</si>
  <si>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</si>
  <si>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</si>
  <si>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</si>
  <si>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</si>
  <si>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</si>
  <si>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</si>
  <si>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</si>
  <si>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</si>
  <si>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</si>
  <si>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</si>
  <si>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</si>
  <si>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</si>
  <si>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</si>
  <si>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</si>
  <si>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</si>
  <si>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</si>
  <si>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</si>
  <si>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</si>
  <si>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</si>
  <si>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</si>
  <si>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</si>
  <si>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</si>
  <si>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</si>
  <si>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</si>
  <si>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</si>
  <si>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</si>
  <si>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</si>
  <si>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</si>
  <si>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</si>
  <si>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</si>
  <si>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</si>
  <si>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</si>
  <si>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</si>
  <si>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</si>
  <si>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</si>
  <si>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</si>
  <si>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</si>
  <si>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</si>
  <si>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</si>
  <si>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</si>
  <si>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</si>
  <si>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</si>
  <si>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</si>
  <si>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</si>
  <si>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</si>
  <si>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</si>
  <si>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</si>
  <si>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</si>
  <si>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</si>
  <si>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</si>
  <si>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</si>
  <si>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</si>
  <si>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</si>
  <si>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</si>
  <si>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</si>
  <si>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</si>
  <si>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</si>
  <si>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</si>
  <si>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</si>
  <si>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</si>
  <si>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</si>
  <si>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</si>
  <si>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</si>
  <si>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</si>
  <si>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</si>
  <si>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</si>
  <si>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</si>
  <si>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</si>
  <si>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</si>
  <si>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</si>
  <si>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</si>
  <si>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</si>
  <si>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</si>
  <si>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</si>
  <si>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</si>
  <si>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</si>
  <si>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</si>
  <si>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</si>
  <si>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</si>
  <si>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</si>
  <si>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</si>
  <si>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</si>
  <si>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</si>
  <si>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</si>
  <si>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</si>
  <si>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</si>
  <si>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</si>
  <si>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</si>
  <si>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</si>
  <si>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</si>
  <si>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</si>
  <si>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</si>
  <si>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</si>
  <si>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</si>
  <si>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</si>
  <si>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</si>
  <si>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</si>
  <si>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</si>
  <si>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</si>
  <si>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</si>
  <si>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</si>
  <si>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</si>
  <si>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</si>
  <si>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</si>
  <si>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</si>
  <si>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</si>
  <si>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</si>
  <si>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</si>
  <si>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</si>
  <si>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</si>
  <si>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</si>
  <si>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</si>
  <si>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</si>
  <si>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</si>
  <si>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</si>
  <si>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</si>
  <si>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</si>
  <si>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</si>
  <si>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</si>
  <si>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</si>
  <si>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</si>
  <si>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</si>
  <si>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</si>
  <si>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</si>
  <si>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</si>
  <si>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</si>
  <si>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</si>
  <si>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</si>
  <si>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</si>
  <si>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</si>
  <si>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</si>
  <si>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</si>
  <si>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</si>
  <si>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</si>
  <si>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</si>
  <si>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</si>
  <si>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</si>
  <si>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</si>
  <si>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</si>
  <si>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</si>
  <si>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</si>
  <si>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</si>
  <si>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</si>
  <si>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</si>
  <si>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</si>
  <si>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</si>
  <si>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</si>
  <si>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</si>
  <si>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</si>
  <si>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</si>
  <si>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</si>
  <si>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</si>
  <si>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</si>
  <si>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</si>
  <si>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</si>
  <si>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</si>
  <si>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</si>
  <si>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</si>
  <si>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</si>
  <si>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</si>
  <si>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</si>
  <si>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</si>
  <si>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</si>
  <si>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</si>
  <si>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</si>
  <si>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</si>
  <si>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</si>
  <si>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</si>
  <si>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</si>
  <si>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</si>
  <si>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</si>
  <si>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</si>
  <si>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</si>
  <si>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</si>
  <si>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</si>
  <si>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</si>
  <si>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</si>
  <si>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</si>
  <si>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</si>
  <si>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</si>
  <si>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</si>
  <si>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</si>
  <si>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</si>
  <si>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</si>
  <si>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</si>
  <si>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</si>
  <si>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</si>
  <si>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</si>
  <si>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</si>
  <si>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</si>
  <si>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</si>
  <si>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</si>
  <si>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</si>
  <si>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</si>
  <si>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</si>
  <si>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</si>
  <si>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</si>
  <si>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</si>
  <si>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</si>
  <si>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</si>
  <si>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</si>
  <si>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</si>
  <si>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</si>
  <si>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</si>
  <si>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</si>
  <si>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</si>
  <si>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</si>
  <si>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</si>
  <si>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</si>
  <si>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</si>
  <si>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</si>
  <si>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</si>
  <si>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</si>
  <si>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</si>
  <si>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</si>
  <si>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</si>
  <si>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</si>
  <si>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</si>
  <si>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</si>
  <si>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</si>
  <si>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</si>
  <si>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</si>
  <si>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</si>
  <si>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</si>
  <si>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</si>
  <si>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</si>
  <si>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</si>
  <si>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</si>
  <si>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</si>
  <si>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</si>
  <si>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</si>
  <si>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</si>
  <si>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</si>
  <si>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</si>
  <si>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</si>
  <si>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</si>
  <si>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</si>
  <si>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</si>
  <si>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</si>
  <si>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</si>
  <si>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</si>
  <si>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</si>
  <si>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</si>
  <si>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</si>
  <si>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</si>
  <si>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</si>
  <si>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</si>
  <si>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</si>
  <si>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</si>
  <si>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</si>
  <si>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</si>
  <si>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</si>
  <si>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</si>
  <si>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</si>
  <si>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</si>
  <si>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</si>
  <si>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</si>
  <si>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</si>
  <si>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</si>
  <si>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</si>
  <si>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</si>
  <si>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</si>
  <si>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</si>
  <si>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</si>
  <si>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</si>
  <si>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</si>
  <si>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</si>
  <si>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</si>
  <si>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</si>
  <si>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</si>
  <si>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</si>
  <si>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</si>
  <si>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</si>
  <si>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</si>
  <si>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</si>
  <si>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</si>
  <si>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</si>
  <si>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</si>
  <si>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</si>
  <si>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</si>
  <si>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</si>
  <si>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</si>
  <si>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</si>
  <si>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</si>
  <si>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</si>
  <si>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</si>
  <si>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</si>
  <si>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</si>
  <si>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</si>
  <si>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</si>
  <si>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</si>
  <si>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</si>
  <si>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</si>
  <si>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</si>
  <si>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</si>
  <si>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</si>
  <si>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</si>
  <si>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</si>
  <si>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</si>
  <si>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</si>
  <si>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</si>
  <si>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</si>
  <si>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</si>
  <si>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</si>
  <si>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</si>
  <si>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</si>
  <si>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</si>
  <si>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</si>
  <si>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</si>
  <si>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</si>
  <si>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</si>
  <si>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</si>
  <si>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</si>
  <si>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</si>
  <si>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</si>
  <si>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</si>
  <si>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</si>
  <si>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</si>
  <si>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</si>
  <si>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</si>
  <si>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</si>
  <si>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</si>
  <si>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</si>
  <si>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</si>
  <si>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</si>
  <si>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</si>
  <si>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</si>
  <si>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</si>
  <si>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</si>
  <si>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</si>
  <si>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</si>
  <si>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</si>
  <si>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</si>
  <si>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</si>
  <si>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</si>
  <si>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</si>
  <si>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</si>
  <si>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</si>
  <si>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</si>
  <si>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</si>
  <si>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</si>
  <si>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</si>
  <si>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</si>
  <si>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</si>
  <si>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</si>
  <si>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</si>
  <si>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</si>
  <si>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</si>
  <si>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</si>
  <si>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</si>
  <si>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</si>
  <si>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</si>
  <si>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</si>
  <si>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</si>
  <si>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</si>
  <si>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</si>
  <si>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</si>
  <si>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</si>
  <si>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</si>
  <si>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</si>
  <si>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</si>
  <si>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</si>
  <si>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</si>
  <si>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</si>
  <si>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</si>
  <si>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</si>
  <si>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</si>
  <si>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</si>
  <si>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</si>
  <si>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</si>
  <si>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</si>
  <si>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</si>
  <si>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</si>
  <si>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</si>
  <si>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</si>
  <si>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</si>
  <si>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</si>
  <si>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</si>
  <si>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</si>
  <si>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</si>
  <si>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</si>
  <si>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</si>
  <si>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</si>
  <si>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</si>
  <si>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</si>
  <si>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</si>
  <si>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</si>
  <si>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</si>
  <si>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</si>
  <si>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</si>
  <si>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</si>
  <si>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</si>
  <si>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</si>
  <si>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</si>
  <si>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</si>
  <si>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</si>
  <si>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</si>
  <si>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</si>
  <si>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</si>
  <si>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</si>
  <si>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</si>
  <si>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</si>
  <si>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</si>
  <si>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</si>
  <si>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</si>
  <si>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</si>
  <si>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</si>
  <si>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</si>
  <si>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</si>
  <si>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</si>
  <si>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</si>
  <si>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</si>
  <si>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</si>
  <si>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</si>
  <si>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</si>
  <si>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</si>
  <si>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</si>
  <si>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</si>
  <si>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</si>
  <si>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</si>
  <si>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</si>
  <si>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</si>
  <si>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</si>
  <si>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</si>
  <si>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</si>
  <si>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</si>
  <si>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</si>
  <si>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</si>
  <si>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</si>
  <si>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</si>
  <si>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</si>
  <si>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</si>
  <si>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</si>
  <si>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</si>
  <si>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</si>
  <si>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</si>
  <si>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</si>
  <si>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</si>
  <si>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</si>
  <si>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</si>
  <si>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</si>
  <si>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</si>
  <si>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</si>
  <si>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</si>
  <si>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</si>
  <si>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</si>
  <si>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</si>
  <si>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</si>
  <si>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</si>
  <si>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</si>
  <si>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</si>
  <si>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</si>
  <si>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</si>
  <si>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</si>
  <si>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</si>
  <si>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</si>
  <si>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</si>
  <si>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</si>
  <si>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</si>
  <si>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</si>
  <si>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</si>
  <si>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</si>
  <si>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</si>
  <si>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</si>
  <si>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</si>
  <si>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</si>
  <si>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</si>
  <si>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</si>
  <si>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</si>
  <si>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</si>
  <si>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</si>
  <si>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</si>
  <si>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</si>
  <si>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</si>
  <si>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</si>
  <si>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</si>
  <si>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</si>
  <si>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</si>
  <si>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</si>
  <si>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</si>
  <si>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</si>
  <si>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</si>
  <si>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</si>
  <si>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</si>
  <si>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</si>
  <si>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</si>
  <si>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</si>
  <si>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</si>
  <si>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</si>
  <si>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</si>
  <si>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</si>
  <si>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</si>
  <si>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</si>
  <si>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</si>
  <si>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</si>
  <si>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</si>
  <si>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</si>
  <si>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</si>
  <si>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</si>
  <si>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</si>
  <si>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</si>
  <si>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</si>
  <si>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</si>
  <si>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</si>
  <si>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</si>
  <si>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</si>
  <si>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</si>
  <si>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</si>
  <si>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</si>
  <si>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</si>
  <si>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</si>
  <si>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</si>
  <si>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</si>
  <si>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</si>
  <si>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</si>
  <si>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</si>
  <si>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</si>
  <si>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</si>
  <si>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</si>
  <si>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</si>
  <si>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</si>
  <si>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</si>
  <si>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</si>
  <si>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</si>
  <si>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</si>
  <si>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</si>
  <si>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</si>
  <si>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</si>
  <si>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</si>
  <si>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</si>
  <si>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</si>
  <si>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</si>
  <si>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</si>
  <si>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</si>
  <si>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</si>
  <si>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</si>
  <si>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</si>
  <si>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</si>
  <si>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</si>
  <si>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</si>
  <si>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</si>
  <si>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</si>
  <si>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</si>
  <si>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</si>
  <si>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</si>
  <si>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</si>
  <si>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</si>
  <si>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</si>
  <si>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</si>
  <si>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</si>
  <si>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</si>
  <si>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</si>
  <si>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</si>
  <si>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</si>
  <si>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</si>
  <si>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</si>
  <si>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</si>
  <si>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</si>
  <si>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</si>
  <si>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</si>
  <si>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</si>
  <si>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</si>
  <si>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</si>
  <si>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</si>
  <si>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</si>
  <si>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</si>
  <si>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</si>
  <si>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</si>
  <si>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</si>
  <si>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</si>
  <si>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</si>
  <si>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</si>
  <si>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</si>
  <si>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</si>
  <si>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</si>
  <si>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</si>
  <si>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</si>
  <si>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</si>
  <si>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</si>
  <si>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</si>
  <si>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</si>
  <si>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</si>
  <si>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</si>
  <si>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</si>
  <si>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</si>
  <si>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</si>
  <si>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</si>
  <si>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</si>
  <si>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</si>
  <si>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</si>
  <si>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</si>
  <si>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</si>
  <si>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</si>
  <si>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</si>
  <si>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</si>
  <si>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</si>
  <si>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</si>
  <si>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</si>
  <si>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</si>
  <si>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</si>
  <si>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</si>
  <si>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</si>
  <si>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</si>
  <si>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</si>
  <si>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</si>
  <si>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</si>
  <si>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</si>
  <si>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</si>
  <si>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</si>
  <si>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</si>
  <si>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</si>
  <si>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</si>
  <si>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</si>
  <si>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</si>
  <si>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</si>
  <si>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</si>
  <si>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</si>
  <si>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</si>
  <si>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</si>
  <si>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</si>
  <si>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</si>
  <si>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</si>
  <si>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</si>
  <si>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</si>
  <si>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</si>
  <si>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</si>
  <si>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</si>
  <si>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</si>
  <si>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</si>
  <si>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</si>
  <si>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</si>
  <si>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</si>
  <si>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</si>
  <si>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</si>
  <si>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</si>
  <si>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</si>
  <si>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</si>
  <si>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</si>
  <si>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</si>
  <si>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</si>
  <si>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</si>
  <si>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</si>
  <si>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</si>
  <si>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</si>
  <si>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</si>
  <si>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</si>
  <si>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</si>
  <si>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</si>
  <si>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</si>
  <si>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</si>
  <si>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</si>
  <si>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</si>
  <si>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</si>
  <si>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</si>
  <si>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</si>
  <si>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</si>
  <si>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</si>
  <si>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</si>
  <si>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</si>
  <si>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</si>
  <si>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</si>
  <si>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</si>
  <si>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</si>
  <si>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</si>
  <si>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</si>
  <si>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</si>
  <si>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</si>
  <si>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</si>
  <si>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</si>
  <si>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</si>
  <si>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</si>
  <si>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</si>
  <si>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</si>
  <si>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</si>
  <si>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</si>
  <si>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</si>
  <si>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</si>
  <si>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</si>
  <si>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</si>
  <si>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</si>
  <si>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</si>
  <si>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</si>
  <si>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</si>
  <si>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</si>
  <si>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</si>
  <si>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</si>
  <si>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</si>
  <si>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</si>
  <si>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</si>
  <si>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</si>
  <si>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</si>
  <si>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</si>
  <si>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</si>
  <si>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</si>
  <si>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</si>
  <si>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</si>
  <si>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</si>
  <si>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</si>
  <si>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</si>
  <si>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</si>
  <si>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</si>
  <si>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</si>
  <si>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</si>
  <si>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</si>
  <si>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</si>
  <si>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</si>
  <si>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</si>
  <si>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</si>
  <si>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</si>
  <si>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</si>
  <si>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</si>
  <si>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</si>
  <si>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</si>
  <si>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</si>
  <si>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</si>
  <si>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</si>
  <si>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</si>
  <si>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</si>
  <si>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</si>
  <si>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</si>
  <si>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</si>
  <si>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</si>
  <si>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</si>
  <si>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</si>
  <si>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</si>
  <si>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</si>
  <si>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</si>
  <si>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</si>
  <si>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</si>
  <si>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</si>
  <si>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</si>
  <si>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</si>
  <si>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</si>
  <si>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</si>
  <si>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</si>
  <si>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</si>
  <si>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</si>
  <si>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</si>
  <si>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</si>
  <si>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</si>
  <si>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</si>
  <si>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</si>
  <si>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</si>
  <si>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</si>
  <si>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</si>
  <si>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</si>
  <si>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</si>
  <si>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</si>
  <si>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</si>
  <si>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</si>
  <si>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</si>
  <si>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</si>
  <si>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</si>
  <si>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</si>
  <si>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</si>
  <si>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</si>
  <si>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</si>
  <si>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</si>
  <si>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</si>
  <si>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</si>
  <si>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</si>
  <si>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</si>
  <si>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</si>
  <si>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</si>
  <si>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</si>
  <si>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</si>
  <si>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</si>
  <si>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</si>
  <si>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</si>
  <si>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</si>
  <si>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</si>
  <si>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</si>
  <si>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</si>
  <si>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</si>
  <si>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</si>
  <si>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</si>
  <si>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</si>
  <si>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</si>
  <si>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</si>
  <si>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</si>
  <si>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</si>
  <si>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</si>
  <si>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</si>
  <si>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</si>
  <si>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</si>
  <si>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</si>
  <si>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</si>
  <si>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</si>
  <si>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</si>
  <si>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</si>
  <si>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</si>
  <si>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</si>
  <si>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</si>
  <si>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</si>
  <si>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</si>
  <si>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</si>
  <si>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</si>
  <si>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</si>
  <si>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</si>
  <si>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</si>
  <si>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</si>
  <si>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</si>
  <si>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</si>
  <si>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</si>
  <si>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</si>
  <si>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</si>
  <si>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</si>
  <si>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</si>
  <si>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</si>
  <si>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</si>
  <si>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</si>
  <si>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</si>
  <si>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</si>
  <si>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</si>
  <si>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</si>
  <si>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</si>
  <si>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</si>
  <si>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</si>
  <si>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</si>
  <si>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</si>
  <si>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</si>
  <si>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</si>
  <si>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</si>
  <si>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</si>
  <si>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</si>
  <si>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</si>
  <si>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</si>
  <si>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</si>
  <si>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</si>
  <si>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</si>
  <si>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</si>
  <si>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</si>
  <si>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</si>
  <si>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</si>
  <si>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</si>
  <si>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</si>
  <si>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</si>
  <si>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</si>
  <si>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</si>
  <si>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</si>
  <si>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</si>
  <si>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</si>
  <si>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</si>
  <si>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</si>
  <si>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</si>
  <si>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</si>
  <si>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</si>
  <si>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</si>
  <si>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</si>
  <si>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</si>
  <si>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</si>
  <si>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</si>
  <si>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</si>
  <si>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</si>
  <si>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</si>
  <si>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</si>
  <si>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</si>
  <si>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</si>
  <si>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</si>
  <si>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</si>
  <si>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</si>
  <si>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</si>
  <si>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</si>
  <si>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</si>
  <si>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</si>
  <si>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</si>
  <si>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</si>
  <si>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</si>
  <si>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</si>
  <si>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</si>
  <si>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</si>
  <si>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</si>
  <si>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</si>
  <si>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</si>
  <si>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</si>
  <si>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</si>
  <si>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</si>
  <si>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</si>
  <si>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</si>
  <si>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</si>
  <si>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</si>
  <si>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</si>
  <si>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</si>
  <si>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</si>
  <si>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</si>
  <si>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</si>
  <si>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</si>
  <si>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</si>
  <si>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</si>
  <si>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</si>
  <si>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</si>
  <si>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</si>
  <si>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</si>
  <si>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</si>
  <si>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</si>
  <si>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</si>
  <si>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</si>
  <si>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</si>
  <si>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</si>
  <si>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</si>
  <si>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</si>
  <si>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</si>
  <si>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</si>
  <si>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</si>
  <si>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</si>
  <si>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</si>
  <si>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</si>
  <si>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</si>
  <si>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</si>
  <si>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</si>
  <si>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</si>
  <si>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</si>
  <si>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</si>
  <si>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</si>
  <si>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</si>
  <si>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</si>
  <si>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</si>
  <si>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</si>
  <si>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</si>
  <si>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</si>
  <si>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</si>
  <si>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</si>
  <si>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</si>
  <si>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</si>
  <si>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</si>
  <si>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</si>
  <si>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</si>
  <si>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</si>
  <si>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</si>
  <si>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</si>
  <si>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</si>
  <si>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</si>
  <si>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</si>
  <si>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</si>
  <si>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</si>
  <si>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</si>
  <si>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</si>
  <si>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</si>
  <si>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</si>
  <si>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</si>
  <si>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</si>
  <si>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</si>
  <si>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</si>
  <si>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</si>
  <si>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</si>
  <si>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</si>
  <si>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</si>
  <si>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</si>
  <si>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</si>
  <si>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</si>
  <si>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</si>
  <si>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</si>
  <si>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</si>
  <si>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</si>
  <si>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</si>
  <si>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</si>
  <si>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</si>
  <si>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</si>
  <si>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</si>
  <si>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</si>
  <si>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</si>
  <si>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</si>
  <si>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</si>
  <si>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</si>
  <si>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</si>
  <si>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</si>
  <si>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</si>
  <si>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</si>
  <si>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</si>
  <si>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</si>
  <si>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</si>
  <si>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</si>
  <si>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</si>
  <si>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</si>
  <si>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</si>
  <si>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</si>
  <si>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</si>
  <si>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</si>
  <si>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</si>
  <si>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</si>
  <si>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</si>
  <si>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</si>
  <si>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</si>
  <si>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</si>
  <si>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</si>
  <si>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</si>
  <si>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</si>
  <si>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</si>
  <si>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</si>
  <si>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</si>
  <si>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</si>
  <si>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</si>
  <si>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</si>
  <si>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</si>
  <si>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</si>
  <si>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</si>
  <si>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</si>
  <si>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</si>
  <si>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</si>
  <si>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</si>
  <si>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</si>
  <si>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</si>
  <si>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</si>
  <si>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</si>
  <si>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</si>
  <si>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</si>
  <si>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</si>
  <si>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</si>
  <si>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</si>
  <si>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</si>
  <si>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</si>
  <si>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</si>
  <si>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</si>
  <si>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</si>
  <si>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</si>
  <si>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</si>
  <si>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</si>
  <si>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</si>
  <si>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</si>
  <si>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</si>
  <si>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</si>
  <si>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</si>
  <si>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</si>
  <si>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</si>
  <si>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</si>
  <si>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</si>
  <si>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</si>
  <si>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</si>
  <si>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</si>
  <si>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</si>
  <si>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</si>
  <si>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</si>
  <si>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</si>
  <si>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</si>
  <si>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</si>
  <si>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</si>
  <si>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</si>
  <si>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</si>
  <si>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</si>
  <si>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</si>
  <si>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</si>
  <si>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</si>
  <si>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</si>
  <si>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</si>
  <si>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</si>
  <si>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</si>
  <si>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</si>
  <si>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</si>
  <si>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</si>
  <si>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</si>
  <si>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</si>
  <si>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</si>
  <si>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</si>
  <si>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</si>
  <si>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</si>
  <si>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</si>
  <si>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</si>
  <si>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</si>
  <si>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</si>
  <si>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</si>
  <si>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</si>
  <si>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</si>
  <si>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</si>
  <si>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</si>
  <si>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</si>
  <si>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</si>
  <si>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</si>
  <si>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</si>
  <si>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</si>
  <si>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</si>
  <si>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</si>
  <si>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</si>
  <si>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</si>
  <si>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</si>
  <si>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</si>
  <si>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</si>
  <si>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</si>
  <si>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</si>
  <si>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</si>
  <si>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</si>
  <si>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</si>
  <si>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</si>
  <si>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</si>
  <si>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</si>
  <si>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</si>
  <si>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</si>
  <si>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</si>
  <si>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</si>
  <si>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</si>
  <si>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</si>
  <si>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</si>
  <si>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</si>
  <si>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</si>
  <si>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</si>
  <si>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</si>
  <si>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</si>
  <si>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</si>
  <si>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</si>
  <si>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</si>
  <si>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</si>
  <si>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</si>
  <si>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</si>
  <si>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</si>
  <si>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</si>
  <si>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</si>
  <si>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</si>
  <si>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</si>
  <si>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</si>
  <si>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</si>
  <si>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</si>
  <si>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</si>
  <si>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</si>
  <si>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</si>
  <si>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</si>
  <si>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</si>
  <si>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</si>
  <si>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</si>
  <si>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</si>
  <si>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</si>
  <si>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</si>
  <si>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</si>
  <si>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</si>
  <si>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</si>
  <si>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</si>
  <si>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</si>
  <si>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</si>
  <si>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</si>
  <si>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</si>
  <si>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</si>
  <si>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</si>
  <si>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</si>
  <si>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</si>
  <si>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</si>
  <si>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</si>
  <si>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</si>
  <si>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</si>
  <si>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</si>
  <si>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</si>
  <si>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</si>
  <si>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</si>
  <si>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</si>
  <si>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</si>
  <si>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</si>
  <si>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</si>
  <si>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</si>
  <si>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</si>
  <si>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</si>
  <si>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</si>
  <si>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</si>
  <si>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</si>
  <si>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</si>
  <si>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</si>
  <si>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</si>
  <si>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</si>
  <si>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</si>
  <si>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</si>
  <si>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</si>
  <si>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</si>
  <si>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</si>
  <si>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</si>
  <si>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</si>
  <si>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</si>
  <si>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</si>
  <si>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</si>
  <si>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</si>
  <si>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</si>
  <si>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</si>
  <si>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</si>
  <si>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</si>
  <si>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</si>
  <si>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</si>
  <si>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</si>
  <si>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</si>
  <si>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</si>
  <si>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</si>
  <si>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</si>
  <si>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</si>
  <si>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</si>
  <si>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</si>
  <si>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</si>
  <si>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</si>
  <si>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</si>
  <si>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</si>
  <si>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</si>
  <si>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</si>
  <si>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</si>
  <si>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</si>
  <si>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</si>
  <si>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</si>
  <si>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</si>
  <si>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</si>
  <si>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</si>
  <si>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</si>
  <si>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</si>
  <si>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</si>
  <si>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</si>
  <si>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</si>
  <si>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</si>
  <si>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</si>
  <si>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</si>
  <si>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</si>
  <si>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</si>
  <si>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</si>
  <si>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</si>
  <si>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</si>
  <si>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</si>
  <si>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</si>
  <si>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</si>
  <si>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</si>
  <si>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</si>
  <si>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</si>
  <si>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</si>
  <si>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</si>
  <si>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</si>
  <si>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</si>
  <si>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</si>
  <si>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</si>
  <si>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</si>
  <si>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</si>
  <si>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</si>
  <si>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</si>
  <si>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</si>
  <si>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</si>
  <si>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</si>
  <si>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</si>
  <si>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</si>
  <si>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</si>
  <si>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</si>
  <si>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</si>
  <si>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</si>
  <si>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</si>
  <si>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</si>
  <si>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</si>
  <si>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</si>
  <si>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</si>
  <si>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</si>
  <si>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</si>
  <si>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</si>
  <si>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</si>
  <si>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</si>
  <si>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</si>
  <si>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</si>
  <si>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</si>
  <si>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</si>
  <si>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</si>
  <si>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</si>
  <si>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</si>
  <si>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</si>
  <si>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</si>
  <si>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</si>
  <si>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</si>
  <si>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</si>
  <si>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</si>
  <si>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</si>
  <si>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</si>
  <si>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</si>
  <si>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</si>
  <si>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</si>
  <si>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</si>
  <si>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</si>
  <si>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</si>
  <si>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</si>
  <si>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</si>
  <si>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</si>
  <si>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</si>
  <si>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</si>
  <si>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</si>
  <si>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</si>
  <si>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</si>
  <si>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</si>
  <si>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</si>
  <si>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</si>
  <si>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</si>
  <si>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</si>
  <si>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</si>
  <si>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</si>
  <si>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</si>
  <si>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</si>
  <si>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</si>
  <si>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</si>
  <si>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</si>
  <si>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</si>
  <si>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</si>
  <si>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</si>
  <si>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</si>
  <si>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</si>
  <si>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</si>
  <si>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</si>
  <si>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</si>
  <si>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</si>
  <si>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</si>
  <si>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</si>
  <si>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</si>
  <si>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</si>
  <si>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</si>
  <si>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</si>
  <si>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</si>
  <si>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</si>
  <si>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</si>
  <si>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</si>
  <si>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</si>
  <si>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</si>
  <si>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</si>
  <si>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</si>
  <si>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</si>
  <si>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</si>
  <si>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</si>
  <si>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</si>
  <si>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</si>
  <si>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</si>
  <si>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</si>
  <si>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</si>
  <si>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</si>
  <si>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</si>
  <si>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</si>
  <si>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</si>
  <si>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</si>
  <si>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</si>
  <si>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</si>
  <si>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</si>
  <si>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</si>
  <si>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</si>
  <si>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</si>
  <si>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</si>
  <si>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</si>
  <si>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</si>
  <si>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</si>
  <si>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</si>
  <si>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</si>
  <si>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</si>
  <si>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</si>
  <si>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</si>
  <si>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</si>
  <si>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</si>
  <si>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</si>
  <si>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</si>
  <si>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</si>
  <si>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</si>
  <si>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</si>
  <si>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</si>
  <si>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</si>
  <si>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</si>
  <si>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</si>
  <si>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</si>
  <si>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</si>
  <si>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</si>
  <si>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</si>
  <si>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</si>
  <si>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</si>
  <si>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</si>
  <si>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</si>
  <si>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</si>
  <si>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</si>
  <si>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</si>
  <si>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</si>
  <si>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</si>
  <si>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</si>
  <si>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</si>
  <si>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</si>
  <si>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</si>
  <si>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</si>
  <si>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</si>
  <si>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</si>
  <si>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</si>
  <si>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</si>
  <si>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</si>
  <si>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</si>
  <si>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</si>
  <si>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</si>
  <si>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</si>
  <si>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</si>
  <si>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</si>
  <si>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</si>
  <si>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</si>
  <si>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</si>
  <si>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</si>
  <si>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</si>
  <si>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</si>
  <si>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</si>
  <si>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</si>
  <si>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</si>
  <si>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</si>
  <si>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</si>
  <si>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</si>
  <si>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</si>
  <si>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</si>
  <si>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</si>
  <si>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</si>
  <si>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</si>
  <si>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</si>
  <si>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</si>
  <si>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</si>
  <si>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</si>
  <si>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</si>
  <si>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</si>
  <si>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</si>
  <si>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</si>
  <si>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</si>
  <si>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</si>
  <si>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</si>
  <si>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</si>
  <si>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</si>
  <si>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</si>
  <si>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</si>
  <si>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</si>
  <si>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</si>
  <si>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</si>
  <si>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</si>
  <si>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</si>
  <si>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</si>
  <si>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</si>
  <si>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</si>
  <si>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</si>
  <si>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</si>
  <si>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</si>
  <si>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</si>
  <si>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</si>
  <si>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</si>
  <si>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</si>
  <si>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</si>
  <si>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</si>
  <si>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</si>
  <si>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</si>
  <si>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</si>
  <si>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</si>
  <si>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</si>
  <si>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</si>
  <si>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</si>
  <si>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</si>
  <si>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</si>
  <si>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</si>
  <si>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</si>
  <si>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</si>
  <si>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</si>
  <si>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</si>
  <si>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</si>
  <si>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</si>
  <si>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</si>
  <si>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</si>
  <si>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</si>
  <si>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</si>
  <si>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</si>
  <si>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</si>
  <si>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</si>
  <si>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</si>
  <si>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</si>
  <si>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</si>
  <si>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</si>
  <si>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</si>
  <si>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</si>
  <si>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</si>
  <si>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</si>
  <si>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</si>
  <si>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</si>
  <si>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</si>
  <si>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</si>
  <si>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</si>
  <si>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</si>
  <si>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</si>
  <si>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</si>
  <si>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</si>
  <si>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</si>
  <si>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</si>
  <si>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</si>
  <si>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</si>
  <si>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</si>
  <si>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</si>
  <si>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</si>
  <si>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</si>
  <si>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</si>
  <si>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</si>
  <si>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</si>
  <si>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</si>
  <si>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</si>
  <si>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</si>
  <si>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</si>
  <si>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</si>
  <si>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</si>
  <si>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</si>
  <si>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</si>
  <si>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</si>
  <si>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</si>
  <si>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</si>
  <si>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</si>
  <si>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</si>
  <si>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</si>
  <si>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</si>
  <si>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</si>
  <si>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</si>
  <si>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</si>
  <si>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</si>
  <si>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</si>
  <si>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</si>
  <si>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</si>
  <si>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</si>
  <si>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</si>
  <si>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</si>
  <si>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</si>
  <si>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</si>
  <si>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</si>
  <si>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</si>
  <si>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</si>
  <si>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</si>
  <si>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</si>
  <si>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</si>
  <si>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</si>
  <si>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</si>
  <si>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</si>
  <si>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</si>
  <si>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</si>
  <si>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</si>
  <si>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</si>
  <si>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</si>
  <si>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</si>
  <si>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</si>
  <si>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</si>
  <si>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</si>
  <si>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</si>
  <si>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</si>
  <si>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</si>
  <si>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</si>
  <si>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</si>
  <si>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</si>
  <si>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</si>
  <si>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</si>
  <si>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</si>
  <si>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</si>
  <si>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</si>
  <si>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</si>
  <si>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</si>
  <si>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</si>
  <si>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</si>
  <si>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</si>
  <si>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</si>
  <si>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</si>
  <si>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</si>
  <si>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</si>
  <si>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</si>
  <si>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</si>
  <si>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</si>
  <si>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</si>
  <si>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</si>
  <si>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</si>
  <si>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</si>
  <si>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</si>
  <si>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</si>
  <si>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</si>
  <si>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</si>
  <si>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</si>
  <si>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</si>
  <si>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</si>
  <si>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</si>
  <si>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</si>
  <si>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</si>
  <si>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</si>
  <si>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</si>
  <si>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</si>
  <si>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</si>
  <si>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</si>
  <si>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</si>
  <si>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</si>
  <si>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</si>
  <si>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</si>
  <si>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</si>
  <si>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</si>
  <si>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</si>
  <si>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</si>
  <si>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</si>
  <si>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</si>
  <si>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</si>
  <si>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</si>
  <si>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</si>
  <si>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</si>
  <si>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</si>
  <si>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</si>
  <si>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</si>
  <si>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</si>
  <si>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</si>
  <si>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</si>
  <si>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</si>
  <si>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</si>
  <si>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</si>
  <si>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</si>
  <si>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</si>
  <si>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</si>
  <si>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</si>
  <si>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</si>
  <si>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</si>
  <si>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</si>
  <si>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</si>
  <si>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</si>
  <si>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</si>
  <si>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</si>
  <si>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</si>
  <si>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</si>
  <si>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</si>
  <si>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</si>
  <si>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</si>
  <si>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</si>
  <si>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</si>
  <si>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</si>
  <si>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</si>
  <si>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</si>
  <si>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</si>
  <si>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</si>
  <si>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</si>
  <si>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</si>
  <si>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</si>
  <si>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</si>
  <si>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</si>
  <si>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</si>
  <si>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</si>
  <si>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</si>
  <si>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</si>
  <si>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</si>
  <si>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</si>
  <si>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</si>
  <si>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</si>
  <si>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</si>
  <si>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</si>
  <si>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</si>
  <si>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</si>
  <si>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</si>
  <si>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</si>
  <si>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</si>
  <si>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</si>
  <si>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</si>
  <si>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</si>
  <si>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</si>
  <si>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</si>
  <si>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</si>
  <si>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</si>
  <si>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</si>
  <si>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</si>
  <si>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</si>
  <si>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</si>
  <si>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</si>
  <si>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</si>
  <si>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</si>
  <si>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</si>
  <si>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</si>
  <si>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</si>
  <si>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</si>
  <si>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</si>
  <si>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</si>
  <si>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</si>
  <si>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</si>
  <si>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</si>
  <si>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</si>
  <si>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</si>
  <si>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</si>
  <si>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</si>
  <si>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</si>
  <si>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</si>
  <si>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</si>
  <si>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</si>
  <si>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</si>
  <si>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</si>
  <si>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</si>
  <si>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</si>
  <si>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</si>
  <si>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</si>
  <si>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</si>
  <si>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</si>
  <si>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</si>
  <si>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</si>
  <si>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</si>
  <si>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</si>
  <si>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</si>
  <si>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</si>
  <si>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</si>
  <si>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</si>
  <si>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</si>
  <si>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</si>
  <si>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</si>
  <si>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</si>
  <si>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</si>
  <si>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</si>
  <si>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</si>
  <si>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</si>
  <si>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</si>
  <si>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</si>
  <si>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</si>
  <si>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</si>
  <si>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</si>
  <si>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</si>
  <si>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</si>
  <si>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</si>
  <si>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</si>
  <si>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</si>
  <si>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</si>
  <si>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</si>
  <si>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</si>
  <si>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</si>
  <si>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</si>
  <si>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</si>
  <si>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</si>
  <si>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</si>
  <si>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</si>
  <si>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</si>
  <si>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</si>
  <si>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</si>
  <si>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</si>
  <si>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</si>
  <si>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</si>
  <si>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</si>
  <si>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</si>
  <si>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</si>
  <si>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</si>
  <si>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</si>
  <si>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</si>
  <si>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</si>
  <si>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</si>
  <si>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</si>
  <si>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</si>
  <si>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</si>
  <si>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</si>
  <si>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</si>
  <si>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</si>
  <si>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</si>
  <si>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</si>
  <si>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</si>
  <si>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</si>
  <si>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</si>
  <si>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</si>
  <si>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</si>
  <si>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</si>
  <si>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</si>
  <si>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</si>
  <si>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</si>
  <si>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</si>
  <si>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</si>
  <si>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</si>
  <si>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</si>
  <si>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</si>
  <si>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</si>
  <si>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</si>
  <si>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</si>
  <si>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</si>
  <si>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</si>
  <si>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</si>
  <si>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</si>
  <si>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</si>
  <si>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</si>
  <si>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</si>
  <si>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</si>
  <si>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</si>
  <si>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</si>
  <si>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</si>
  <si>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</si>
  <si>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</si>
  <si>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</si>
  <si>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</si>
  <si>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</si>
  <si>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</si>
  <si>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</si>
  <si>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</si>
  <si>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</si>
  <si>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</si>
  <si>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</si>
  <si>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</si>
  <si>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</si>
  <si>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</si>
  <si>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</si>
  <si>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</si>
  <si>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</si>
  <si>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</si>
  <si>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</si>
  <si>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</si>
  <si>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</si>
  <si>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</si>
  <si>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</si>
  <si>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</si>
  <si>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</si>
  <si>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</si>
  <si>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</si>
  <si>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</si>
  <si>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</si>
  <si>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</si>
  <si>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</si>
  <si>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</si>
  <si>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</si>
  <si>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</si>
  <si>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</si>
  <si>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</si>
  <si>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</si>
  <si>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</si>
  <si>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</si>
  <si>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</si>
  <si>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</si>
  <si>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</si>
  <si>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</si>
  <si>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</si>
  <si>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</si>
  <si>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</si>
  <si>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</si>
  <si>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</si>
  <si>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</si>
  <si>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</si>
  <si>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</si>
  <si>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</si>
  <si>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</si>
  <si>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</si>
  <si>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</si>
  <si>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</si>
  <si>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</si>
  <si>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</si>
  <si>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</si>
  <si>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</si>
  <si>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</si>
  <si>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</si>
  <si>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</si>
  <si>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</si>
  <si>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</si>
  <si>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</si>
  <si>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</si>
  <si>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</si>
  <si>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</si>
  <si>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</si>
  <si>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</si>
  <si>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</si>
  <si>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</si>
  <si>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</si>
  <si>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</si>
  <si>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</si>
  <si>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</si>
  <si>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</si>
  <si>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</si>
  <si>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</si>
  <si>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</si>
  <si>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</si>
  <si>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</si>
  <si>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</si>
  <si>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</si>
  <si>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</si>
  <si>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</si>
  <si>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</si>
  <si>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</si>
  <si>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</si>
  <si>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</si>
  <si>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</si>
  <si>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</si>
  <si>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</si>
  <si>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</si>
  <si>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</si>
  <si>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</si>
  <si>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</si>
  <si>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</si>
  <si>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</si>
  <si>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</si>
  <si>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</si>
  <si>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</si>
  <si>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</si>
  <si>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</si>
  <si>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</si>
  <si>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</si>
  <si>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</si>
  <si>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</si>
  <si>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</si>
  <si>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</si>
  <si>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</si>
  <si>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</si>
  <si>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</si>
  <si>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</si>
  <si>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</si>
  <si>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</si>
  <si>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</si>
  <si>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</si>
  <si>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</si>
  <si>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</si>
  <si>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</si>
  <si>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</si>
  <si>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</si>
  <si>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</si>
  <si>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</si>
  <si>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</si>
  <si>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</si>
  <si>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</si>
  <si>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</si>
  <si>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</si>
  <si>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</si>
  <si>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</si>
  <si>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</si>
  <si>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</si>
  <si>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</si>
  <si>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</si>
  <si>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</si>
  <si>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</si>
  <si>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</si>
  <si>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</si>
  <si>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</si>
  <si>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</si>
  <si>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</si>
  <si>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</si>
  <si>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</si>
  <si>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</si>
  <si>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</si>
  <si>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</si>
  <si>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</si>
  <si>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</si>
  <si>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</si>
  <si>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</si>
  <si>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</si>
  <si>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</si>
  <si>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</si>
  <si>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</si>
  <si>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</si>
  <si>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</si>
  <si>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</si>
  <si>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</si>
  <si>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</si>
  <si>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</si>
  <si>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</si>
  <si>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</si>
  <si>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</si>
  <si>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</si>
  <si>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</si>
  <si>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</si>
  <si>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</si>
  <si>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</si>
  <si>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</si>
  <si>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</si>
  <si>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</si>
  <si>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</si>
  <si>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</si>
  <si>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</si>
  <si>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</si>
  <si>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</si>
  <si>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</si>
  <si>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</si>
  <si>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</si>
  <si>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</si>
  <si>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</si>
  <si>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</si>
  <si>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</si>
  <si>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</si>
  <si>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</si>
  <si>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</si>
  <si>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</si>
  <si>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</si>
  <si>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</si>
  <si>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</si>
  <si>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</si>
  <si>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</si>
  <si>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</si>
  <si>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</si>
  <si>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</si>
  <si>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</si>
  <si>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</si>
  <si>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</si>
  <si>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</si>
  <si>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</si>
  <si>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</si>
  <si>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</si>
  <si>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</si>
  <si>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</si>
  <si>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</si>
  <si>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</si>
  <si>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</si>
  <si>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</si>
  <si>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</si>
  <si>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</si>
  <si>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</si>
  <si>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</si>
  <si>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</si>
  <si>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</si>
  <si>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</si>
  <si>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</si>
  <si>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</si>
  <si>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</si>
  <si>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</si>
  <si>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</si>
  <si>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</si>
  <si>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</si>
  <si>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</si>
  <si>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</si>
  <si>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</si>
  <si>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</si>
  <si>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</si>
  <si>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</si>
  <si>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</si>
  <si>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</si>
  <si>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</si>
  <si>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</si>
  <si>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</si>
  <si>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</si>
  <si>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</si>
  <si>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</si>
  <si>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</si>
  <si>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</si>
  <si>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</si>
  <si>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</si>
  <si>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</si>
  <si>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</si>
  <si>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</si>
  <si>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</si>
  <si>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</si>
  <si>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</si>
  <si>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</si>
  <si>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</si>
  <si>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</si>
  <si>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</si>
  <si>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</si>
  <si>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</si>
  <si>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</si>
  <si>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</si>
  <si>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</si>
  <si>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</si>
  <si>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</si>
  <si>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</si>
  <si>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</si>
  <si>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</si>
  <si>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</si>
  <si>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</si>
  <si>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</si>
  <si>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</si>
  <si>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</si>
  <si>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</si>
  <si>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</si>
  <si>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</si>
  <si>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</si>
  <si>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</si>
  <si>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</si>
  <si>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</si>
  <si>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</si>
  <si>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</si>
  <si>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</si>
  <si>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</si>
  <si>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</si>
  <si>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</si>
  <si>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</si>
  <si>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</si>
  <si>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</si>
  <si>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</si>
  <si>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</si>
  <si>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</si>
  <si>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</si>
  <si>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</si>
  <si>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</si>
  <si>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</si>
  <si>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</si>
  <si>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</si>
  <si>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</si>
  <si>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</si>
  <si>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</si>
  <si>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</si>
  <si>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</si>
  <si>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</si>
  <si>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</si>
  <si>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</si>
  <si>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</si>
  <si>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</si>
  <si>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</si>
  <si>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</si>
  <si>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</si>
  <si>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</si>
  <si>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</si>
  <si>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</si>
  <si>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</si>
  <si>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</si>
  <si>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</si>
  <si>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</si>
  <si>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</si>
  <si>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</si>
  <si>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</si>
  <si>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</si>
  <si>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</si>
  <si>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</si>
  <si>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</si>
  <si>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</si>
  <si>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</si>
  <si>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</si>
  <si>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</si>
  <si>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</si>
  <si>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</si>
  <si>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</si>
  <si>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</si>
  <si>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</si>
  <si>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</si>
  <si>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</si>
  <si>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</si>
  <si>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</si>
  <si>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</si>
  <si>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</si>
  <si>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</si>
  <si>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</si>
  <si>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</si>
  <si>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</si>
  <si>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</si>
  <si>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</si>
  <si>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</si>
  <si>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</si>
  <si>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</si>
  <si>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</si>
  <si>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</si>
  <si>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</si>
  <si>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</si>
  <si>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</si>
  <si>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</si>
  <si>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</si>
  <si>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</si>
  <si>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</si>
  <si>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</si>
  <si>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</si>
  <si>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</si>
  <si>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</si>
  <si>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</si>
  <si>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</si>
  <si>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</si>
  <si>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</si>
  <si>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</si>
  <si>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</si>
  <si>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</si>
  <si>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</si>
  <si>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</si>
  <si>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</si>
  <si>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</si>
  <si>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</si>
  <si>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</si>
  <si>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</si>
  <si>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</si>
  <si>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</si>
  <si>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</si>
  <si>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</si>
  <si>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</si>
  <si>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</si>
  <si>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</si>
  <si>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</si>
  <si>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</si>
  <si>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</si>
  <si>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</si>
  <si>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</si>
  <si>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</si>
  <si>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</si>
  <si>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</si>
  <si>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</si>
  <si>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</si>
  <si>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</si>
  <si>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</si>
  <si>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</si>
  <si>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</si>
  <si>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</si>
  <si>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</si>
  <si>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</si>
  <si>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</si>
  <si>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</si>
  <si>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</si>
  <si>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</si>
  <si>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</si>
  <si>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</si>
  <si>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</si>
  <si>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</si>
  <si>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</si>
  <si>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</si>
  <si>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</si>
  <si>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</si>
  <si>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</si>
  <si>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</si>
  <si>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</si>
  <si>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</si>
  <si>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</si>
  <si>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</si>
  <si>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</si>
  <si>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</si>
  <si>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</si>
  <si>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</si>
  <si>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</si>
  <si>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</si>
  <si>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</si>
  <si>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</si>
  <si>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</si>
  <si>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</si>
  <si>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</si>
  <si>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</si>
  <si>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</si>
  <si>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</si>
  <si>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</si>
  <si>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</si>
  <si>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</si>
  <si>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</si>
  <si>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</si>
  <si>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</si>
  <si>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</si>
  <si>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</si>
  <si>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</si>
  <si>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</si>
  <si>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</si>
  <si>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</si>
  <si>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</si>
  <si>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</si>
  <si>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</si>
  <si>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</si>
  <si>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</si>
  <si>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</si>
  <si>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</si>
  <si>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</si>
  <si>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</si>
  <si>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</si>
  <si>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</si>
  <si>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</si>
  <si>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</si>
  <si>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</si>
  <si>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</si>
  <si>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</si>
  <si>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</si>
  <si>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</si>
  <si>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</si>
  <si>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</si>
  <si>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</si>
  <si>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</si>
  <si>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</si>
  <si>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</si>
  <si>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</si>
  <si>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</si>
  <si>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</si>
  <si>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</si>
  <si>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</si>
  <si>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</si>
  <si>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</si>
  <si>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</si>
  <si>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</si>
  <si>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</si>
  <si>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</si>
  <si>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</si>
  <si>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</si>
  <si>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</si>
  <si>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</si>
  <si>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</si>
  <si>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</si>
  <si>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</si>
  <si>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</si>
  <si>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</si>
  <si>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</si>
  <si>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</si>
  <si>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</si>
  <si>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</si>
  <si>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</si>
  <si>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</si>
  <si>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</si>
  <si>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</si>
  <si>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</si>
  <si>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</si>
  <si>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</si>
  <si>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</si>
  <si>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</si>
  <si>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</si>
  <si>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</si>
  <si>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</si>
  <si>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</si>
  <si>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</si>
  <si>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</si>
  <si>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</si>
  <si>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</si>
  <si>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</si>
  <si>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</si>
  <si>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</si>
  <si>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</si>
  <si>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</si>
  <si>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</si>
  <si>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</si>
  <si>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</si>
  <si>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</si>
  <si>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</si>
  <si>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</si>
  <si>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</si>
  <si>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</si>
  <si>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</si>
  <si>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</si>
  <si>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</si>
  <si>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</si>
  <si>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</si>
  <si>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</si>
  <si>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</si>
  <si>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</si>
  <si>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</si>
  <si>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</si>
  <si>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</si>
  <si>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</si>
  <si>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</si>
  <si>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</si>
  <si>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</si>
  <si>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</si>
  <si>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</si>
  <si>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</si>
  <si>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</si>
  <si>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</si>
  <si>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</si>
  <si>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</si>
  <si>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</si>
  <si>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</si>
  <si>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</si>
  <si>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</si>
  <si>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</si>
  <si>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</si>
  <si>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</si>
  <si>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</si>
  <si>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</si>
  <si>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</si>
  <si>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</si>
  <si>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</si>
  <si>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</si>
  <si>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</si>
  <si>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</si>
  <si>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</si>
  <si>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</si>
  <si>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</si>
  <si>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</si>
  <si>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</si>
  <si>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</si>
  <si>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</si>
  <si>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</si>
  <si>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</si>
  <si>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</si>
  <si>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</si>
  <si>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</si>
  <si>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</si>
  <si>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</si>
  <si>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</si>
  <si>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</si>
  <si>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</si>
  <si>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</si>
  <si>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</si>
  <si>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</si>
  <si>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</si>
  <si>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</si>
  <si>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</si>
  <si>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</si>
  <si>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</si>
  <si>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</si>
  <si>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</si>
  <si>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</si>
  <si>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</si>
  <si>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</si>
  <si>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</si>
  <si>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</si>
  <si>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</si>
  <si>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</si>
  <si>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</si>
  <si>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</si>
  <si>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</si>
  <si>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</si>
  <si>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</si>
  <si>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</si>
  <si>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</si>
  <si>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</si>
  <si>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</si>
  <si>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</si>
  <si>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</si>
  <si>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</si>
  <si>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</si>
  <si>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</si>
  <si>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</si>
  <si>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</si>
  <si>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</si>
  <si>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</si>
  <si>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</si>
  <si>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</si>
  <si>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</si>
  <si>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</si>
  <si>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</si>
  <si>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</si>
  <si>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</si>
  <si>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</si>
  <si>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</si>
  <si>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</si>
  <si>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</si>
  <si>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</si>
  <si>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</si>
  <si>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</si>
  <si>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</si>
  <si>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</si>
  <si>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</si>
  <si>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</si>
  <si>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</si>
  <si>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</si>
  <si>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</si>
  <si>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</si>
  <si>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</si>
  <si>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</si>
  <si>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</si>
  <si>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</si>
  <si>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</si>
  <si>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</si>
  <si>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</si>
  <si>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</si>
  <si>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</si>
  <si>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</si>
  <si>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</si>
  <si>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</si>
  <si>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</si>
  <si>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</si>
  <si>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</si>
  <si>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</si>
  <si>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</si>
  <si>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</si>
  <si>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</si>
  <si>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</si>
  <si>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</si>
  <si>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</si>
  <si>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</si>
  <si>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</si>
  <si>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</si>
  <si>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</si>
  <si>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</si>
  <si>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</si>
  <si>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</si>
  <si>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</si>
  <si>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</si>
  <si>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</si>
  <si>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</si>
  <si>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</si>
  <si>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</si>
  <si>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</si>
  <si>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</si>
  <si>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</si>
  <si>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</si>
  <si>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</si>
  <si>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</si>
  <si>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</si>
  <si>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</si>
  <si>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</si>
  <si>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</si>
  <si>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</si>
  <si>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</si>
  <si>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</si>
  <si>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</si>
  <si>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</si>
  <si>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</si>
  <si>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</si>
  <si>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</si>
  <si>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</si>
  <si>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</si>
  <si>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</si>
  <si>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</si>
  <si>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</si>
  <si>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</si>
  <si>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</si>
  <si>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</si>
  <si>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</si>
  <si>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</si>
  <si>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</si>
  <si>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</si>
  <si>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</si>
  <si>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</si>
  <si>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</si>
  <si>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</si>
  <si>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</si>
  <si>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</si>
  <si>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</si>
  <si>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</si>
  <si>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</si>
  <si>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</si>
  <si>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</si>
  <si>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</si>
  <si>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</si>
  <si>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</si>
  <si>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</si>
  <si>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</si>
  <si>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</si>
  <si>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</si>
  <si>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</si>
  <si>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</si>
  <si>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</si>
  <si>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</si>
  <si>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</si>
  <si>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</si>
  <si>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</si>
  <si>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</si>
  <si>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</si>
  <si>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</si>
  <si>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</si>
  <si>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</si>
  <si>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</si>
  <si>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</si>
  <si>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</si>
  <si>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</si>
  <si>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</si>
  <si>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</si>
  <si>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</si>
  <si>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</si>
  <si>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</si>
  <si>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</si>
  <si>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</si>
  <si>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</si>
  <si>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</si>
  <si>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</si>
  <si>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</si>
  <si>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</si>
  <si>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</si>
  <si>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</si>
  <si>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</si>
  <si>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</si>
  <si>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</si>
  <si>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</si>
  <si>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</si>
  <si>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</si>
  <si>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</si>
  <si>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</si>
  <si>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</si>
  <si>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</si>
  <si>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</si>
  <si>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</si>
  <si>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</si>
  <si>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</si>
  <si>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</si>
  <si>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</si>
  <si>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</si>
  <si>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</si>
  <si>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</si>
  <si>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</si>
  <si>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</si>
  <si>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</si>
  <si>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</si>
  <si>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</si>
  <si>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</si>
  <si>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</si>
  <si>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</si>
  <si>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</si>
  <si>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</si>
  <si>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</si>
  <si>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</si>
  <si>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</si>
  <si>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</si>
  <si>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</si>
  <si>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</si>
  <si>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</si>
  <si>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</si>
  <si>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</si>
  <si>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</si>
  <si>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</si>
  <si>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</si>
  <si>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</si>
  <si>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</si>
  <si>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</si>
  <si>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</si>
  <si>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</si>
  <si>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</si>
  <si>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</si>
  <si>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</si>
  <si>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</si>
  <si>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</si>
  <si>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</si>
  <si>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</si>
  <si>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</si>
  <si>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</si>
  <si>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</si>
  <si>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</si>
  <si>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</si>
  <si>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</si>
  <si>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</si>
  <si>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</si>
  <si>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</si>
  <si>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</si>
  <si>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</si>
  <si>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</si>
  <si>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</si>
  <si>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</si>
  <si>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</si>
  <si>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</si>
  <si>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</si>
  <si>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</si>
  <si>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</si>
  <si>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</si>
  <si>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</si>
  <si>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</si>
  <si>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</si>
  <si>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</si>
  <si>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</si>
  <si>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</si>
  <si>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</si>
  <si>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</si>
  <si>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</si>
  <si>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</si>
  <si>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</si>
  <si>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</si>
  <si>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</si>
  <si>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</si>
  <si>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</si>
  <si>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</si>
  <si>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</si>
  <si>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</si>
  <si>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</si>
  <si>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</si>
  <si>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</si>
  <si>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</si>
  <si>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</si>
  <si>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</si>
  <si>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</si>
  <si>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</si>
  <si>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</si>
  <si>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</si>
  <si>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</si>
  <si>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</si>
  <si>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</si>
  <si>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</si>
  <si>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</si>
  <si>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</si>
  <si>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</si>
  <si>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</si>
  <si>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</si>
  <si>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</si>
  <si>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</si>
  <si>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</si>
  <si>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</si>
  <si>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</si>
  <si>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</si>
  <si>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</si>
  <si>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</si>
  <si>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</si>
  <si>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</si>
  <si>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</si>
  <si>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</si>
  <si>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</si>
  <si>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</si>
  <si>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</si>
  <si>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</si>
  <si>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</si>
  <si>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</si>
  <si>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</si>
  <si>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</si>
  <si>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</si>
  <si>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</si>
  <si>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</si>
  <si>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</si>
  <si>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</si>
  <si>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</si>
  <si>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</si>
  <si>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</si>
  <si>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</si>
  <si>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</si>
  <si>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</si>
  <si>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</si>
  <si>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</si>
  <si>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</si>
  <si>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</si>
  <si>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</si>
  <si>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</si>
  <si>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</si>
  <si>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</si>
  <si>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</si>
  <si>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</si>
  <si>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</si>
  <si>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</si>
  <si>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</si>
  <si>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</si>
  <si>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</si>
  <si>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</si>
  <si>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</si>
  <si>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</si>
  <si>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</si>
  <si>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</si>
  <si>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</si>
  <si>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</si>
  <si>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</si>
  <si>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</si>
  <si>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</si>
  <si>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</si>
  <si>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</si>
  <si>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</si>
  <si>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</si>
  <si>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</si>
  <si>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</si>
  <si>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</si>
  <si>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</si>
  <si>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</si>
  <si>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</si>
  <si>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</si>
  <si>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</si>
  <si>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</si>
  <si>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</si>
  <si>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</si>
  <si>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</si>
  <si>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</si>
  <si>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</si>
  <si>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</si>
  <si>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</si>
  <si>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</si>
  <si>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</si>
  <si>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</si>
  <si>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</si>
  <si>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</si>
  <si>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</si>
  <si>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</si>
  <si>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</si>
  <si>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</si>
  <si>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</si>
  <si>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</si>
  <si>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</si>
  <si>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</si>
  <si>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</si>
  <si>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</si>
  <si>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</si>
  <si>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</si>
  <si>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</si>
  <si>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</si>
  <si>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</si>
  <si>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</si>
  <si>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</si>
  <si>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</si>
  <si>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</si>
  <si>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</si>
  <si>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</si>
  <si>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</si>
  <si>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</si>
  <si>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</si>
  <si>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</si>
  <si>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</si>
  <si>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</si>
  <si>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</si>
  <si>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</si>
  <si>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</si>
  <si>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</si>
  <si>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</si>
  <si>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</si>
  <si>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</si>
  <si>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</si>
  <si>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</si>
  <si>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</si>
  <si>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</si>
  <si>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</si>
  <si>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</si>
  <si>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</si>
  <si>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</si>
  <si>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</si>
  <si>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</si>
  <si>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</si>
  <si>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</si>
  <si>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</si>
  <si>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</si>
  <si>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</si>
  <si>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</si>
  <si>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</si>
  <si>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</si>
  <si>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</si>
  <si>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</si>
  <si>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</si>
  <si>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</si>
  <si>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</si>
  <si>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</si>
  <si>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</si>
  <si>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</si>
  <si>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</si>
  <si>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</si>
  <si>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</si>
  <si>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</si>
  <si>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</si>
  <si>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</si>
  <si>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</si>
  <si>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</si>
  <si>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</si>
  <si>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</si>
  <si>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</si>
  <si>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</si>
  <si>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</si>
  <si>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</si>
  <si>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</si>
  <si>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</si>
  <si>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</si>
  <si>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</si>
  <si>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</si>
  <si>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</si>
  <si>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</si>
  <si>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</si>
  <si>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</si>
  <si>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</si>
  <si>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</si>
  <si>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</si>
  <si>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</si>
  <si>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</si>
  <si>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</si>
  <si>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</si>
  <si>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</si>
  <si>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</si>
  <si>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</si>
  <si>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</si>
  <si>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</si>
  <si>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</si>
  <si>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</si>
  <si>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</si>
  <si>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</si>
  <si>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</si>
  <si>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</si>
  <si>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</si>
  <si>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</si>
  <si>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</si>
  <si>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</si>
  <si>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</si>
  <si>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</si>
  <si>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</si>
  <si>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</si>
  <si>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</si>
  <si>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</si>
  <si>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</si>
  <si>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</si>
  <si>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</si>
  <si>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</si>
  <si>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</si>
  <si>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</si>
  <si>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</si>
  <si>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</si>
  <si>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</si>
  <si>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</si>
  <si>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</si>
  <si>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</si>
  <si>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</si>
  <si>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</si>
  <si>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</si>
  <si>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</si>
  <si>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</si>
  <si>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</si>
  <si>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</si>
  <si>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</si>
  <si>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</si>
  <si>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</si>
  <si>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</si>
  <si>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</si>
  <si>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</si>
  <si>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</si>
  <si>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</si>
  <si>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</si>
  <si>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</si>
  <si>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</si>
  <si>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</si>
  <si>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</si>
  <si>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</si>
  <si>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</si>
  <si>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</si>
  <si>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</si>
  <si>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</si>
  <si>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</si>
  <si>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</si>
  <si>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</si>
  <si>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</si>
  <si>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</si>
  <si>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</si>
  <si>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</si>
  <si>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</si>
  <si>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</si>
  <si>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</si>
  <si>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</si>
  <si>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</si>
  <si>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</si>
  <si>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</si>
  <si>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</si>
  <si>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</si>
  <si>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</si>
  <si>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</si>
  <si>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</si>
  <si>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</si>
  <si>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</si>
  <si>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</si>
  <si>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</si>
  <si>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</si>
  <si>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</si>
  <si>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</si>
  <si>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</si>
  <si>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</si>
  <si>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</si>
  <si>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</si>
  <si>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</si>
  <si>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</si>
  <si>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</si>
  <si>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</si>
  <si>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</si>
  <si>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</si>
  <si>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</si>
  <si>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</si>
  <si>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</si>
  <si>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</si>
  <si>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</si>
  <si>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</si>
  <si>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</si>
  <si>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</si>
  <si>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</si>
  <si>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</si>
  <si>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</si>
  <si>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</si>
  <si>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</si>
  <si>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</si>
  <si>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</si>
  <si>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</si>
  <si>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</si>
  <si>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</si>
  <si>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</si>
  <si>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</si>
  <si>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</si>
  <si>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</si>
  <si>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</si>
  <si>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</si>
  <si>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</si>
  <si>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</si>
  <si>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</si>
  <si>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</si>
  <si>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</si>
  <si>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</si>
  <si>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</si>
  <si>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</si>
  <si>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</si>
  <si>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</si>
  <si>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</si>
  <si>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</si>
  <si>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</si>
  <si>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</si>
  <si>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</si>
  <si>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</si>
  <si>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</si>
  <si>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</si>
  <si>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</si>
  <si>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</si>
  <si>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</si>
  <si>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</si>
  <si>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</si>
  <si>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</si>
  <si>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</si>
  <si>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</si>
  <si>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</si>
  <si>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</si>
  <si>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</si>
  <si>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</si>
  <si>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</si>
  <si>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</si>
  <si>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</si>
  <si>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</si>
  <si>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</si>
  <si>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</si>
  <si>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</si>
  <si>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</si>
  <si>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</si>
  <si>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</si>
  <si>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</si>
  <si>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</si>
  <si>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</si>
  <si>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</si>
  <si>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</si>
  <si>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</si>
  <si>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</si>
  <si>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</si>
  <si>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</si>
  <si>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</si>
  <si>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</si>
  <si>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</si>
  <si>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</si>
  <si>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</si>
  <si>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</si>
  <si>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</si>
  <si>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</si>
  <si>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</si>
  <si>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</si>
  <si>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</si>
  <si>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</si>
  <si>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</si>
  <si>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</si>
  <si>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</si>
  <si>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</si>
  <si>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</si>
  <si>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</si>
  <si>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</si>
  <si>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</si>
  <si>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</si>
  <si>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</si>
  <si>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</si>
  <si>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</si>
  <si>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</si>
  <si>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</si>
  <si>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</si>
  <si>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</si>
  <si>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</si>
  <si>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</si>
  <si>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</si>
  <si>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</si>
  <si>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</si>
  <si>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</si>
  <si>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</si>
  <si>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</si>
  <si>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</si>
  <si>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</si>
  <si>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</si>
  <si>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</si>
  <si>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</si>
  <si>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</si>
  <si>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</si>
  <si>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</si>
  <si>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</si>
  <si>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</si>
  <si>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</si>
  <si>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</si>
  <si>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</si>
  <si>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</si>
  <si>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</si>
  <si>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</si>
  <si>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</si>
  <si>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</si>
  <si>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</si>
  <si>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</si>
  <si>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</si>
  <si>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</si>
  <si>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</si>
  <si>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</si>
  <si>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</si>
  <si>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</si>
  <si>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</si>
  <si>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</si>
  <si>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</si>
  <si>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</si>
  <si>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</si>
  <si>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</si>
  <si>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</si>
  <si>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</si>
  <si>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</si>
  <si>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</si>
  <si>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</si>
  <si>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</si>
  <si>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</si>
  <si>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</si>
  <si>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</si>
  <si>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</si>
  <si>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</si>
  <si>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</si>
  <si>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</si>
  <si>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</si>
  <si>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</si>
  <si>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</si>
  <si>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</si>
  <si>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</si>
  <si>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</si>
  <si>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</si>
  <si>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</si>
  <si>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</si>
  <si>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</si>
  <si>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</si>
  <si>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</si>
  <si>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</si>
  <si>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</si>
  <si>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</si>
  <si>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</si>
  <si>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</si>
  <si>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</si>
  <si>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</si>
  <si>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</si>
  <si>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</si>
  <si>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</si>
  <si>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</si>
  <si>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</si>
  <si>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</si>
  <si>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</si>
  <si>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</si>
  <si>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</si>
  <si>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</si>
  <si>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</si>
  <si>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</si>
  <si>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</si>
  <si>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</si>
  <si>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</si>
  <si>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</si>
  <si>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</si>
  <si>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</si>
  <si>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</si>
  <si>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</si>
  <si>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</si>
  <si>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</si>
  <si>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</si>
  <si>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</si>
  <si>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</si>
  <si>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</si>
  <si>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</si>
  <si>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</si>
  <si>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</si>
  <si>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</si>
  <si>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</si>
  <si>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</si>
  <si>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</si>
  <si>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</si>
  <si>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</si>
  <si>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</si>
  <si>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</si>
  <si>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</si>
  <si>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</si>
  <si>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</si>
  <si>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</si>
  <si>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</si>
  <si>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</si>
  <si>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</si>
  <si>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</si>
  <si>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</si>
  <si>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</si>
  <si>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</si>
  <si>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</si>
  <si>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</si>
  <si>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</si>
  <si>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</si>
  <si>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</si>
  <si>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</si>
  <si>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</si>
  <si>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</si>
  <si>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</si>
  <si>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</si>
  <si>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</si>
  <si>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</si>
  <si>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</si>
  <si>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</si>
  <si>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</si>
  <si>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</si>
  <si>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</si>
  <si>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</si>
  <si>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</si>
  <si>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</si>
  <si>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</si>
  <si>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</si>
  <si>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</si>
  <si>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</si>
  <si>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</si>
  <si>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</si>
  <si>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</si>
  <si>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</si>
  <si>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</si>
  <si>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</si>
  <si>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</si>
  <si>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</si>
  <si>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</si>
  <si>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</si>
  <si>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</si>
  <si>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</si>
  <si>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</si>
  <si>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</si>
  <si>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</si>
  <si>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</si>
  <si>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</si>
  <si>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</si>
  <si>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</si>
  <si>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</si>
  <si>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</si>
  <si>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</si>
  <si>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</si>
  <si>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</si>
  <si>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</si>
  <si>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</si>
  <si>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</si>
  <si>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</si>
  <si>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</si>
  <si>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</si>
  <si>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</si>
  <si>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</si>
  <si>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</si>
  <si>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</si>
  <si>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</si>
  <si>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</si>
  <si>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</si>
  <si>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</si>
  <si>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</si>
  <si>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</si>
  <si>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</si>
  <si>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</si>
  <si>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</si>
  <si>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</si>
  <si>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</si>
  <si>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</si>
  <si>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</si>
  <si>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</si>
  <si>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</si>
  <si>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</si>
  <si>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</si>
  <si>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</si>
  <si>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</si>
  <si>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</si>
  <si>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</si>
  <si>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</si>
  <si>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</si>
  <si>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</si>
  <si>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</si>
  <si>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</si>
  <si>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</si>
  <si>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</si>
  <si>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</si>
  <si>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</si>
  <si>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</si>
  <si>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</si>
  <si>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</si>
  <si>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</si>
  <si>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</si>
  <si>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</si>
  <si>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</si>
  <si>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</si>
  <si>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</si>
  <si>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</si>
  <si>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</si>
  <si>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</si>
  <si>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</si>
  <si>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</si>
  <si>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</si>
  <si>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</si>
  <si>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</si>
  <si>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</si>
  <si>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</si>
  <si>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</si>
  <si>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</si>
  <si>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</si>
  <si>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</si>
  <si>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</si>
  <si>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</si>
  <si>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</si>
  <si>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</si>
  <si>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</si>
  <si>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</si>
  <si>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</si>
  <si>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</si>
  <si>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</si>
  <si>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</si>
  <si>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</si>
  <si>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</si>
  <si>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</si>
  <si>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</si>
  <si>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</si>
  <si>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</si>
  <si>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</si>
  <si>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</si>
  <si>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</si>
  <si>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</si>
  <si>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</si>
  <si>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</si>
  <si>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</si>
  <si>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</si>
  <si>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</si>
  <si>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</si>
  <si>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</si>
  <si>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</si>
  <si>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</si>
  <si>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</si>
  <si>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</si>
  <si>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</si>
  <si>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</si>
  <si>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</si>
  <si>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</si>
  <si>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</si>
  <si>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</si>
  <si>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</si>
  <si>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</si>
  <si>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</si>
  <si>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</si>
  <si>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</si>
  <si>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</si>
  <si>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</si>
  <si>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</si>
  <si>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</si>
  <si>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</si>
  <si>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</si>
  <si>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</si>
  <si>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</si>
  <si>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</si>
  <si>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</si>
  <si>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</si>
  <si>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</si>
  <si>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</si>
  <si>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</si>
  <si>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</si>
  <si>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</si>
  <si>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</si>
  <si>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</si>
  <si>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</si>
  <si>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</si>
  <si>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</si>
  <si>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</si>
  <si>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</si>
  <si>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</si>
  <si>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</si>
  <si>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</si>
  <si>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</si>
  <si>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</si>
  <si>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</si>
  <si>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</si>
  <si>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</si>
  <si>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</si>
  <si>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</si>
  <si>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</si>
  <si>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</si>
  <si>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</si>
  <si>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</si>
  <si>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</si>
  <si>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</si>
  <si>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</si>
  <si>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</si>
  <si>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</si>
  <si>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</si>
  <si>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</si>
  <si>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</si>
  <si>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</si>
  <si>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</si>
  <si>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</si>
  <si>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</si>
  <si>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</si>
  <si>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</si>
  <si>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</si>
  <si>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</si>
  <si>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</si>
  <si>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</si>
  <si>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</si>
  <si>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</si>
  <si>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</si>
  <si>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</si>
  <si>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</si>
  <si>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</si>
  <si>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</si>
  <si>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</si>
  <si>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</si>
  <si>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</si>
  <si>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</si>
  <si>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</si>
  <si>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</si>
  <si>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</si>
  <si>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</si>
  <si>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</si>
  <si>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</si>
  <si>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</si>
  <si>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</si>
  <si>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</si>
  <si>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</si>
  <si>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</si>
  <si>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</si>
  <si>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</si>
  <si>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</si>
  <si>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</si>
  <si>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</si>
  <si>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</si>
  <si>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</si>
  <si>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</si>
  <si>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</si>
  <si>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</si>
  <si>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</si>
  <si>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</si>
  <si>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</si>
  <si>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</si>
  <si>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</si>
  <si>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</si>
  <si>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</si>
  <si>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</si>
  <si>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</si>
  <si>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</si>
  <si>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</si>
  <si>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</si>
  <si>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</si>
  <si>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</si>
  <si>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</si>
  <si>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</si>
  <si>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</si>
  <si>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</si>
  <si>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</si>
  <si>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</si>
  <si>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</si>
  <si>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</si>
  <si>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</si>
  <si>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</si>
  <si>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</si>
  <si>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</si>
  <si>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</si>
  <si>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</si>
  <si>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</si>
  <si>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</si>
  <si>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</si>
  <si>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</si>
  <si>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</si>
  <si>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</si>
  <si>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</si>
  <si>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</si>
  <si>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</si>
  <si>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</si>
  <si>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</si>
  <si>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</si>
  <si>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</si>
  <si>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</si>
  <si>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</si>
  <si>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</si>
  <si>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</si>
  <si>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</si>
  <si>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</si>
  <si>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</si>
  <si>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</si>
  <si>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</si>
  <si>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</si>
  <si>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</si>
  <si>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</si>
  <si>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</si>
  <si>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</si>
  <si>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</si>
  <si>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</si>
  <si>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</si>
  <si>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</si>
  <si>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</si>
  <si>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</si>
  <si>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</si>
  <si>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</si>
  <si>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</si>
  <si>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</si>
  <si>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</si>
  <si>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</si>
  <si>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</si>
  <si>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</si>
  <si>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</si>
  <si>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</si>
  <si>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</si>
  <si>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</si>
  <si>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</si>
  <si>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</si>
  <si>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</si>
  <si>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</si>
  <si>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</si>
  <si>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</si>
  <si>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</si>
  <si>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</si>
  <si>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</si>
  <si>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</si>
  <si>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</si>
  <si>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</si>
  <si>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</si>
  <si>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</si>
  <si>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</si>
  <si>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</si>
  <si>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</si>
  <si>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</si>
  <si>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</si>
  <si>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</si>
  <si>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</si>
  <si>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</si>
  <si>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</si>
  <si>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</si>
  <si>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</si>
  <si>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</si>
  <si>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</si>
  <si>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</si>
  <si>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</si>
  <si>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</si>
  <si>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</si>
  <si>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</si>
  <si>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</si>
  <si>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</si>
  <si>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</si>
  <si>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</si>
  <si>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</si>
  <si>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</si>
  <si>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</si>
  <si>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</si>
  <si>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</si>
  <si>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</si>
  <si>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</si>
  <si>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</si>
  <si>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</si>
  <si>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</si>
  <si>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</si>
  <si>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</si>
  <si>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</si>
  <si>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</si>
  <si>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</si>
  <si>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</si>
  <si>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</si>
  <si>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</si>
  <si>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</si>
  <si>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</si>
  <si>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</si>
  <si>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</si>
  <si>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</si>
  <si>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</si>
  <si>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</si>
  <si>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</si>
  <si>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</si>
  <si>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</si>
  <si>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</si>
  <si>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</si>
  <si>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</si>
  <si>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</si>
  <si>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</si>
  <si>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</si>
  <si>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</si>
  <si>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</si>
  <si>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</si>
  <si>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</si>
  <si>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</si>
  <si>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</si>
  <si>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</si>
  <si>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</si>
  <si>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</si>
  <si>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</si>
  <si>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</si>
  <si>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</si>
  <si>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</si>
  <si>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</si>
  <si>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</si>
  <si>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</si>
  <si>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</si>
  <si>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</si>
  <si>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</si>
  <si>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</si>
  <si>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</si>
  <si>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</si>
  <si>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</si>
  <si>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</si>
  <si>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</si>
  <si>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</si>
  <si>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</si>
  <si>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</si>
  <si>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</si>
  <si>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</si>
  <si>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</si>
  <si>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</si>
  <si>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</si>
  <si>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</si>
  <si>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</si>
  <si>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</si>
  <si>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</si>
  <si>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</si>
  <si>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</si>
  <si>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</si>
  <si>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</si>
  <si>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</si>
  <si>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</si>
  <si>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</si>
  <si>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</si>
  <si>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</si>
  <si>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</si>
  <si>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</si>
  <si>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</si>
  <si>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</si>
  <si>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</si>
  <si>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</si>
  <si>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</si>
  <si>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</si>
  <si>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</si>
  <si>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</si>
  <si>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</si>
  <si>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</si>
  <si>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</si>
  <si>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</si>
  <si>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</si>
  <si>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</si>
  <si>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</si>
  <si>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</si>
  <si>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</si>
  <si>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</si>
  <si>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</si>
  <si>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</si>
  <si>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</si>
  <si>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</si>
  <si>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</si>
  <si>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</si>
  <si>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</si>
  <si>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</si>
  <si>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</si>
  <si>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</si>
  <si>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</si>
  <si>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</si>
  <si>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</si>
  <si>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</si>
  <si>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</si>
  <si>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</si>
  <si>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</si>
  <si>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</si>
  <si>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</si>
  <si>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</si>
  <si>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</si>
  <si>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</si>
  <si>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</si>
  <si>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</si>
  <si>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</si>
  <si>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</si>
  <si>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</si>
  <si>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</si>
  <si>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</si>
  <si>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</si>
  <si>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</si>
  <si>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</si>
  <si>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</si>
  <si>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</si>
  <si>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</si>
  <si>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</si>
  <si>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</si>
  <si>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</si>
  <si>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</si>
  <si>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</si>
  <si>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</si>
  <si>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</si>
  <si>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</si>
  <si>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</si>
  <si>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</si>
  <si>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</si>
  <si>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</si>
  <si>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</si>
  <si>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</si>
  <si>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</si>
  <si>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</si>
  <si>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</si>
  <si>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</si>
  <si>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</si>
  <si>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</si>
  <si>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</si>
  <si>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</si>
  <si>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</si>
  <si>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</si>
  <si>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</si>
  <si>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</si>
  <si>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</si>
  <si>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</si>
  <si>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</si>
  <si>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</si>
  <si>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</si>
  <si>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</si>
  <si>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</si>
  <si>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</si>
  <si>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</si>
  <si>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</si>
  <si>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</si>
  <si>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</si>
  <si>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</si>
  <si>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</si>
  <si>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</si>
  <si>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</si>
  <si>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</si>
  <si>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</si>
  <si>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</si>
  <si>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</si>
  <si>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</si>
  <si>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</si>
  <si>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</si>
  <si>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</si>
  <si>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</si>
  <si>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</si>
  <si>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</si>
  <si>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</si>
  <si>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</si>
  <si>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</si>
  <si>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</si>
  <si>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</si>
  <si>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</si>
  <si>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</si>
  <si>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</si>
  <si>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</si>
  <si>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</si>
  <si>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</si>
  <si>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</si>
  <si>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</si>
  <si>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</si>
  <si>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</si>
  <si>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</si>
  <si>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</si>
  <si>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</si>
  <si>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</si>
  <si>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</si>
  <si>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</si>
  <si>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</si>
  <si>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</si>
  <si>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</si>
  <si>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</si>
  <si>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</si>
  <si>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</si>
  <si>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</si>
  <si>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</si>
  <si>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</si>
  <si>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</si>
  <si>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</si>
  <si>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</si>
  <si>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</si>
  <si>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</si>
  <si>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</si>
  <si>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</si>
  <si>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</si>
  <si>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</si>
  <si>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</si>
  <si>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</si>
  <si>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</si>
  <si>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</si>
  <si>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</si>
  <si>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</si>
  <si>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</si>
  <si>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</si>
  <si>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</si>
  <si>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</si>
  <si>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</si>
  <si>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</si>
  <si>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</si>
  <si>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</si>
  <si>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</si>
  <si>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</si>
  <si>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</si>
  <si>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</si>
  <si>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</si>
  <si>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</si>
  <si>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</si>
  <si>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</si>
  <si>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</si>
  <si>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</si>
  <si>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</si>
  <si>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</si>
  <si>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</si>
  <si>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</si>
  <si>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</si>
  <si>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</si>
  <si>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</si>
  <si>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</si>
  <si>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</si>
  <si>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</si>
  <si>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</si>
  <si>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</si>
  <si>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</si>
  <si>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</si>
  <si>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</si>
  <si>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</si>
  <si>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</si>
  <si>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</si>
  <si>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</si>
  <si>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</si>
  <si>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</si>
  <si>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</si>
  <si>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</si>
  <si>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</si>
  <si>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</si>
  <si>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</si>
  <si>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</si>
  <si>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</si>
  <si>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</si>
  <si>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</si>
  <si>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</si>
  <si>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</si>
  <si>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</si>
  <si>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</si>
  <si>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</si>
  <si>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</si>
  <si>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</si>
  <si>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</si>
  <si>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</si>
  <si>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</si>
  <si>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</si>
  <si>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</si>
  <si>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</si>
  <si>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</si>
  <si>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</si>
  <si>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</si>
  <si>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</si>
  <si>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</si>
  <si>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</si>
  <si>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</si>
  <si>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</si>
  <si>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</si>
  <si>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</si>
  <si>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</si>
  <si>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</si>
  <si>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</si>
  <si>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</si>
  <si>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</si>
  <si>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</si>
  <si>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</si>
  <si>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</si>
  <si>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</si>
  <si>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</si>
  <si>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</si>
  <si>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</si>
  <si>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</si>
  <si>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</si>
  <si>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</si>
  <si>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</si>
  <si>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</si>
  <si>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</si>
  <si>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</si>
  <si>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</si>
  <si>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</si>
  <si>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</si>
  <si>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</si>
  <si>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</si>
  <si>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</si>
  <si>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</si>
  <si>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</si>
  <si>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</si>
  <si>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</si>
  <si>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</si>
  <si>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</si>
  <si>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</si>
  <si>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</si>
  <si>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</si>
  <si>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</si>
  <si>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</si>
  <si>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</si>
  <si>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</si>
  <si>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</si>
  <si>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</si>
  <si>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</si>
  <si>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</si>
  <si>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</si>
  <si>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</si>
  <si>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</si>
  <si>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</si>
  <si>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</si>
  <si>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</si>
  <si>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</si>
  <si>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</si>
  <si>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</si>
  <si>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</si>
  <si>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</si>
  <si>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</si>
  <si>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</si>
  <si>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</si>
  <si>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</si>
  <si>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</si>
  <si>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</si>
  <si>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</si>
  <si>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</si>
  <si>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</si>
  <si>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</si>
  <si>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</si>
  <si>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</si>
  <si>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</si>
  <si>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</si>
  <si>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</si>
  <si>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</si>
  <si>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</si>
  <si>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</si>
  <si>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</si>
  <si>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</si>
  <si>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</si>
  <si>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</si>
  <si>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</si>
  <si>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</si>
  <si>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</si>
  <si>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</si>
  <si>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</si>
  <si>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</si>
  <si>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</si>
  <si>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</si>
  <si>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</si>
  <si>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</si>
  <si>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</si>
  <si>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</si>
  <si>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</si>
  <si>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</si>
  <si>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</si>
  <si>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</si>
  <si>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</si>
  <si>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</si>
  <si>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</si>
  <si>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</si>
  <si>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</si>
  <si>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</si>
  <si>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</si>
  <si>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</si>
  <si>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</si>
  <si>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</si>
  <si>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</si>
  <si>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</si>
  <si>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</si>
  <si>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</si>
  <si>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</si>
  <si>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</si>
  <si>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</si>
  <si>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</si>
  <si>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</si>
  <si>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</si>
  <si>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</si>
  <si>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</si>
  <si>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</si>
  <si>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</si>
  <si>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</si>
  <si>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</si>
  <si>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</si>
  <si>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</si>
  <si>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</si>
  <si>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</si>
  <si>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</si>
  <si>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</si>
  <si>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</si>
  <si>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</si>
  <si>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</si>
  <si>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</si>
  <si>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</si>
  <si>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</si>
  <si>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</si>
  <si>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</si>
  <si>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</si>
  <si>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</si>
  <si>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</si>
  <si>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</si>
  <si>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</si>
  <si>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</si>
  <si>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</si>
  <si>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</si>
  <si>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</si>
  <si>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</si>
  <si>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</si>
  <si>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</si>
  <si>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</si>
  <si>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</si>
  <si>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</si>
  <si>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</si>
  <si>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</si>
  <si>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</si>
  <si>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</si>
  <si>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</si>
  <si>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</si>
  <si>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</si>
  <si>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</si>
  <si>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</si>
  <si>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</si>
  <si>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</si>
  <si>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</si>
  <si>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</si>
  <si>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</si>
  <si>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</si>
  <si>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</si>
  <si>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</si>
  <si>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</si>
  <si>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</si>
  <si>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</si>
  <si>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</si>
  <si>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</si>
  <si>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</si>
  <si>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</si>
  <si>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</si>
  <si>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</si>
  <si>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</si>
  <si>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</si>
  <si>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</si>
  <si>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</si>
  <si>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</si>
  <si>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</si>
  <si>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</si>
  <si>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</si>
  <si>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</si>
  <si>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</si>
  <si>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</si>
  <si>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</si>
  <si>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</si>
  <si>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</si>
  <si>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</si>
  <si>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</si>
  <si>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</si>
  <si>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</si>
  <si>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</si>
  <si>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</si>
  <si>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</si>
  <si>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</si>
  <si>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</si>
  <si>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</si>
  <si>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</si>
  <si>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</si>
  <si>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</si>
  <si>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</si>
  <si>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</si>
  <si>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</si>
  <si>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</si>
  <si>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</si>
  <si>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</si>
  <si>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</si>
  <si>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</si>
  <si>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</si>
  <si>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</si>
  <si>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</si>
  <si>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</si>
  <si>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</si>
  <si>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</si>
  <si>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</si>
  <si>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</si>
  <si>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</si>
  <si>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</si>
  <si>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</si>
  <si>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</si>
  <si>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</si>
  <si>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</si>
  <si>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</si>
  <si>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</si>
  <si>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</si>
  <si>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</si>
  <si>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</si>
  <si>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</si>
  <si>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</si>
  <si>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</si>
  <si>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</si>
  <si>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</si>
  <si>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</si>
  <si>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</si>
  <si>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</si>
  <si>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</si>
  <si>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</si>
  <si>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</si>
  <si>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</si>
  <si>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</si>
  <si>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</si>
  <si>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</si>
  <si>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</si>
  <si>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</si>
  <si>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</si>
  <si>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</si>
  <si>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</si>
  <si>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</si>
  <si>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</si>
  <si>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</si>
  <si>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</si>
  <si>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</si>
  <si>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</si>
  <si>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</si>
  <si>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</si>
  <si>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</si>
  <si>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</si>
  <si>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</si>
  <si>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</si>
  <si>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</si>
  <si>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</si>
  <si>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</si>
  <si>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</si>
  <si>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</si>
  <si>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</si>
  <si>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</si>
  <si>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</si>
  <si>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</si>
  <si>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</si>
  <si>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</si>
  <si>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</si>
  <si>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</si>
  <si>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</si>
  <si>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</si>
  <si>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</si>
  <si>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</si>
  <si>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</si>
  <si>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</si>
  <si>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</si>
  <si>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</si>
  <si>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</si>
  <si>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</si>
  <si>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</si>
  <si>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</si>
  <si>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</si>
  <si>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</si>
  <si>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</si>
  <si>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</si>
  <si>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</si>
  <si>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</si>
  <si>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</si>
  <si>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</si>
  <si>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</si>
  <si>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</si>
  <si>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</si>
  <si>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</si>
  <si>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</si>
  <si>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</si>
  <si>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</si>
  <si>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</si>
  <si>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</si>
  <si>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</si>
  <si>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</si>
  <si>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</si>
  <si>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</si>
  <si>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</si>
  <si>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</si>
  <si>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</si>
  <si>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</si>
  <si>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</si>
  <si>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</si>
  <si>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</si>
  <si>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</si>
  <si>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</si>
  <si>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</si>
  <si>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</si>
  <si>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</si>
  <si>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</si>
  <si>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</si>
  <si>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</si>
  <si>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</si>
  <si>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</si>
  <si>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</si>
  <si>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</si>
  <si>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</si>
  <si>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</si>
  <si>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</si>
  <si>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</si>
  <si>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</si>
  <si>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</si>
  <si>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</si>
  <si>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</si>
  <si>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</si>
  <si>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</si>
  <si>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</si>
  <si>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</si>
  <si>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</si>
  <si>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</si>
  <si>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</si>
  <si>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</si>
  <si>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</si>
  <si>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</si>
  <si>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</si>
  <si>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</si>
  <si>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</si>
  <si>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</si>
  <si>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</si>
  <si>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</si>
  <si>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</si>
  <si>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</si>
  <si>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</si>
  <si>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</si>
  <si>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</si>
  <si>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</si>
  <si>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</si>
  <si>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</si>
  <si>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</si>
  <si>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</si>
  <si>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</si>
  <si>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</si>
  <si>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</si>
  <si>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</si>
  <si>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</si>
  <si>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</si>
  <si>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</si>
  <si>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</si>
  <si>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</si>
  <si>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</si>
  <si>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</si>
  <si>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</si>
  <si>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</si>
  <si>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</si>
  <si>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</si>
  <si>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</si>
  <si>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</si>
  <si>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</si>
  <si>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</si>
  <si>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</si>
  <si>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</si>
  <si>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</si>
  <si>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</si>
  <si>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</si>
  <si>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</si>
  <si>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</si>
  <si>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</si>
  <si>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</si>
  <si>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</si>
  <si>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</si>
  <si>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</si>
  <si>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</si>
  <si>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</si>
  <si>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</si>
  <si>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</si>
  <si>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</si>
  <si>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</si>
  <si>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</si>
  <si>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</si>
  <si>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</si>
  <si>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</si>
  <si>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</si>
  <si>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</si>
  <si>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</si>
  <si>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</si>
  <si>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</si>
  <si>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</si>
  <si>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</si>
  <si>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</si>
  <si>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</si>
  <si>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</si>
  <si>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</si>
  <si>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</si>
  <si>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</si>
  <si>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</si>
  <si>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</si>
  <si>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</si>
  <si>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</si>
  <si>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</si>
  <si>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</si>
  <si>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</si>
  <si>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</si>
  <si>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</si>
  <si>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</si>
  <si>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</si>
  <si>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</si>
  <si>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</si>
  <si>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</si>
  <si>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</si>
  <si>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</si>
  <si>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</si>
  <si>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</si>
  <si>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</si>
  <si>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</si>
  <si>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</si>
  <si>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</si>
  <si>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</si>
  <si>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</si>
  <si>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</si>
  <si>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</si>
  <si>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</si>
  <si>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</si>
  <si>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</si>
  <si>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</si>
  <si>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</si>
  <si>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</si>
  <si>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</si>
  <si>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</si>
  <si>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</si>
  <si>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</si>
  <si>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</si>
  <si>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</si>
  <si>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</si>
  <si>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</si>
  <si>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</si>
  <si>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</si>
  <si>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</si>
  <si>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</si>
  <si>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</si>
  <si>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</si>
  <si>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</si>
  <si>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</si>
  <si>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</si>
  <si>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</si>
  <si>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</si>
  <si>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</si>
  <si>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</si>
  <si>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</si>
  <si>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</si>
  <si>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</si>
  <si>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</si>
  <si>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</si>
  <si>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</si>
  <si>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</si>
  <si>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</si>
  <si>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</si>
  <si>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</si>
  <si>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</si>
  <si>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</si>
  <si>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</si>
  <si>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</si>
  <si>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</si>
  <si>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</si>
  <si>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</si>
  <si>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</si>
  <si>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</si>
  <si>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</si>
  <si>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</si>
  <si>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</si>
  <si>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</si>
  <si>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</si>
  <si>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</si>
  <si>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</si>
  <si>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</si>
  <si>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</si>
  <si>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</si>
  <si>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</si>
  <si>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</si>
  <si>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</si>
  <si>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</si>
  <si>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</si>
  <si>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</si>
  <si>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</si>
  <si>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</si>
  <si>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</si>
  <si>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</si>
  <si>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</si>
  <si>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</si>
  <si>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</si>
  <si>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</si>
  <si>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</si>
  <si>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</si>
  <si>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</si>
  <si>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</si>
  <si>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</si>
  <si>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</si>
  <si>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</si>
  <si>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</si>
  <si>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</si>
  <si>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</si>
  <si>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</si>
  <si>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</si>
  <si>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</si>
  <si>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</si>
  <si>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</si>
  <si>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</si>
  <si>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</si>
  <si>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</si>
  <si>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</si>
  <si>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</si>
  <si>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</si>
  <si>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</si>
  <si>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</si>
  <si>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</si>
  <si>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</si>
  <si>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</si>
  <si>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</si>
  <si>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</si>
  <si>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</si>
  <si>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</si>
  <si>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</si>
  <si>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</si>
  <si>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</si>
  <si>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</si>
  <si>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</si>
  <si>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</si>
  <si>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</si>
  <si>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</si>
  <si>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</si>
  <si>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</si>
  <si>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</si>
  <si>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</si>
  <si>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</si>
  <si>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</si>
  <si>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</si>
  <si>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</si>
  <si>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</si>
  <si>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</si>
  <si>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</si>
  <si>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</si>
  <si>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</si>
  <si>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</si>
  <si>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</si>
  <si>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</si>
  <si>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</si>
  <si>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</si>
  <si>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</si>
  <si>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</si>
  <si>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</si>
  <si>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</si>
  <si>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</si>
  <si>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</si>
  <si>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</si>
  <si>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</si>
  <si>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</si>
  <si>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</si>
  <si>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</si>
  <si>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</si>
  <si>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</si>
  <si>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</si>
  <si>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</si>
  <si>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</si>
  <si>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</si>
  <si>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</si>
  <si>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</si>
  <si>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</si>
  <si>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</si>
  <si>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</si>
  <si>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</si>
  <si>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</si>
  <si>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</si>
  <si>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</si>
  <si>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</si>
  <si>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</si>
  <si>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</si>
  <si>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</si>
  <si>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</si>
  <si>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</si>
  <si>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</si>
  <si>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</si>
  <si>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</si>
  <si>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</si>
  <si>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</si>
  <si>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</si>
  <si>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</si>
  <si>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</si>
  <si>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</si>
  <si>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</si>
  <si>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</si>
  <si>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</si>
  <si>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</si>
  <si>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</si>
  <si>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</si>
  <si>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</si>
  <si>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</si>
  <si>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</si>
  <si>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</si>
  <si>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</si>
  <si>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</si>
  <si>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</si>
  <si>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</si>
  <si>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</si>
  <si>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</si>
  <si>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</si>
  <si>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</si>
  <si>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</si>
  <si>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</si>
  <si>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</si>
  <si>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</si>
  <si>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</si>
  <si>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</si>
  <si>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</si>
  <si>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</si>
  <si>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</si>
  <si>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</si>
  <si>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</si>
  <si>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</si>
  <si>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</si>
  <si>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</si>
  <si>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</si>
  <si>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</si>
  <si>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</si>
  <si>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</si>
  <si>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</si>
  <si>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</si>
  <si>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</si>
  <si>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</si>
  <si>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</si>
  <si>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</si>
  <si>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</si>
  <si>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</si>
  <si>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</si>
  <si>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</si>
  <si>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</si>
  <si>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</si>
  <si>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</si>
  <si>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</si>
  <si>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</si>
  <si>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</si>
  <si>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</si>
  <si>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</si>
  <si>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</si>
  <si>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</si>
  <si>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</si>
  <si>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</si>
  <si>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</si>
  <si>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</si>
  <si>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</si>
  <si>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</si>
  <si>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</si>
  <si>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</si>
  <si>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</si>
  <si>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</si>
  <si>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</si>
  <si>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</si>
  <si>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</si>
  <si>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</si>
  <si>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</si>
  <si>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</si>
  <si>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</si>
  <si>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</si>
  <si>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</si>
  <si>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</si>
  <si>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</si>
  <si>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</si>
  <si>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</si>
  <si>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</si>
  <si>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</si>
  <si>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</si>
  <si>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</si>
  <si>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</si>
  <si>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</si>
  <si>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</si>
  <si>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</si>
  <si>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</si>
  <si>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</si>
  <si>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</si>
  <si>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</si>
  <si>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</si>
  <si>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</si>
  <si>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</si>
  <si>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</si>
  <si>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</si>
  <si>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</si>
  <si>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</si>
  <si>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</si>
  <si>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</si>
  <si>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</si>
  <si>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</si>
  <si>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</si>
  <si>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</si>
  <si>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</si>
  <si>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</si>
  <si>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</si>
  <si>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</si>
  <si>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</si>
  <si>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</si>
  <si>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</si>
  <si>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</si>
  <si>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</si>
  <si>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</si>
  <si>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</si>
  <si>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</si>
  <si>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</si>
  <si>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</si>
  <si>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</si>
  <si>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</si>
  <si>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</si>
  <si>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</si>
  <si>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</si>
  <si>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</si>
  <si>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</si>
  <si>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</si>
  <si>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</si>
  <si>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</si>
  <si>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</si>
  <si>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</si>
  <si>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</si>
  <si>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</si>
  <si>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</si>
  <si>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</si>
  <si>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</si>
  <si>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</si>
  <si>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</si>
  <si>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</si>
  <si>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</si>
  <si>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</si>
  <si>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</si>
  <si>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</si>
  <si>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</si>
  <si>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</si>
  <si>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</si>
  <si>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</si>
  <si>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</si>
  <si>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</si>
  <si>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</si>
  <si>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</si>
  <si>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</si>
  <si>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</si>
  <si>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</si>
  <si>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</si>
  <si>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</si>
  <si>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</si>
  <si>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</si>
  <si>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</si>
  <si>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</si>
  <si>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</si>
  <si>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</si>
  <si>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</si>
  <si>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</si>
  <si>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</si>
  <si>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</si>
  <si>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</si>
  <si>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</si>
  <si>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</si>
  <si>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</si>
  <si>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</si>
  <si>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</si>
  <si>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</si>
  <si>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</si>
  <si>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</si>
  <si>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</si>
  <si>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</si>
  <si>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</si>
  <si>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</si>
  <si>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</si>
  <si>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</si>
  <si>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</si>
  <si>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</si>
  <si>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</si>
  <si>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</si>
  <si>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</si>
  <si>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</si>
  <si>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</si>
  <si>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</si>
  <si>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</si>
  <si>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</si>
  <si>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</si>
  <si>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</si>
  <si>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</si>
  <si>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</si>
  <si>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</si>
  <si>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</si>
  <si>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</si>
  <si>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</si>
  <si>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</si>
  <si>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</si>
  <si>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</si>
  <si>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</si>
  <si>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</si>
  <si>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</si>
  <si>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</si>
  <si>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</si>
  <si>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</si>
  <si>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</si>
  <si>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</si>
  <si>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</si>
  <si>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</si>
  <si>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</si>
  <si>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</si>
  <si>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</si>
  <si>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</si>
  <si>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</si>
  <si>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</si>
  <si>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</si>
  <si>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</si>
  <si>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</si>
  <si>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</si>
  <si>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</si>
  <si>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</si>
  <si>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</si>
  <si>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</si>
  <si>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</si>
  <si>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</si>
  <si>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</si>
  <si>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</si>
  <si>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</si>
  <si>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</si>
  <si>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</si>
  <si>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</si>
  <si>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</si>
  <si>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</si>
  <si>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</si>
  <si>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</si>
  <si>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</si>
  <si>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</si>
  <si>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</si>
  <si>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</si>
  <si>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</si>
  <si>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</si>
  <si>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</si>
  <si>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</si>
  <si>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</si>
  <si>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</si>
  <si>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</si>
  <si>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</si>
  <si>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</si>
  <si>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</si>
  <si>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</si>
  <si>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</si>
  <si>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</si>
  <si>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</si>
  <si>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</si>
  <si>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</si>
  <si>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</si>
  <si>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</si>
  <si>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</si>
  <si>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</si>
  <si>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</si>
  <si>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</si>
  <si>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</si>
  <si>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</si>
  <si>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</si>
  <si>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</si>
  <si>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</si>
  <si>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</si>
  <si>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</si>
  <si>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</si>
  <si>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</si>
  <si>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</si>
  <si>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</si>
  <si>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</si>
  <si>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</si>
  <si>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</si>
  <si>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</si>
  <si>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</si>
  <si>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</si>
  <si>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</si>
  <si>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</si>
  <si>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</si>
  <si>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</si>
  <si>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</si>
  <si>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</si>
  <si>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</si>
  <si>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</si>
  <si>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</si>
  <si>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</si>
  <si>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</si>
  <si>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</si>
  <si>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</si>
  <si>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</si>
  <si>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</si>
  <si>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</si>
  <si>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</si>
  <si>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</si>
  <si>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</si>
  <si>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</si>
  <si>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</si>
  <si>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</si>
  <si>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</si>
  <si>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</si>
  <si>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</si>
  <si>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</si>
  <si>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</si>
  <si>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</si>
  <si>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</si>
  <si>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</si>
  <si>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</si>
  <si>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</si>
  <si>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</si>
  <si>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</si>
  <si>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</si>
  <si>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</si>
  <si>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</si>
  <si>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</si>
  <si>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</si>
  <si>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</si>
  <si>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</si>
  <si>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</si>
  <si>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</si>
  <si>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</si>
  <si>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</si>
  <si>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</si>
  <si>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</si>
  <si>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</si>
  <si>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</si>
  <si>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</si>
  <si>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</si>
  <si>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</si>
  <si>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</si>
  <si>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</si>
  <si>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</si>
  <si>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</si>
  <si>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</si>
  <si>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</si>
  <si>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</si>
  <si>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</si>
  <si>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</si>
  <si>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</si>
  <si>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</si>
  <si>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</si>
  <si>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</si>
  <si>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</si>
  <si>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</si>
  <si>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</si>
  <si>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</si>
  <si>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</si>
  <si>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</si>
  <si>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</si>
  <si>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</si>
  <si>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</si>
  <si>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</si>
  <si>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</si>
  <si>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</si>
  <si>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</si>
  <si>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</si>
  <si>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</si>
  <si>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</si>
  <si>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</si>
  <si>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</si>
  <si>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</si>
  <si>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</si>
  <si>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</si>
  <si>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</si>
  <si>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</si>
  <si>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</si>
  <si>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</si>
  <si>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</si>
  <si>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</si>
  <si>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</si>
  <si>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</si>
  <si>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</si>
  <si>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</si>
  <si>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</si>
  <si>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</si>
  <si>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</si>
  <si>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</si>
  <si>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</si>
  <si>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</si>
  <si>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</si>
  <si>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</si>
  <si>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</si>
  <si>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</si>
  <si>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</si>
  <si>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</si>
  <si>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</si>
  <si>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</si>
  <si>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</si>
  <si>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</si>
  <si>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</si>
  <si>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</si>
  <si>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</si>
  <si>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</si>
  <si>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</si>
  <si>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</si>
  <si>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</si>
  <si>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</si>
  <si>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</si>
  <si>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</si>
  <si>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</si>
  <si>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</si>
  <si>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</si>
  <si>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</si>
  <si>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</si>
  <si>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</si>
  <si>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</si>
  <si>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</si>
  <si>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</si>
  <si>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</si>
  <si>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</si>
  <si>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</si>
  <si>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</si>
  <si>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</si>
  <si>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</si>
  <si>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</si>
  <si>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</si>
  <si>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</si>
  <si>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</si>
  <si>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</si>
  <si>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</si>
  <si>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</si>
  <si>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</si>
  <si>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</si>
  <si>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</si>
  <si>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</si>
  <si>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</si>
  <si>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</si>
  <si>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</si>
  <si>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</si>
  <si>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</si>
  <si>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</si>
  <si>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</si>
  <si>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</si>
  <si>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</si>
  <si>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</si>
  <si>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</si>
  <si>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</si>
  <si>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</si>
  <si>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</si>
  <si>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</si>
  <si>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</si>
  <si>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</si>
  <si>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</si>
  <si>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</si>
  <si>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</si>
  <si>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</si>
  <si>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</si>
  <si>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</si>
  <si>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</si>
  <si>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</si>
  <si>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</si>
  <si>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</si>
  <si>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</si>
  <si>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</si>
  <si>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</si>
  <si>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</si>
  <si>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</si>
  <si>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</si>
  <si>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</si>
  <si>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</si>
  <si>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</si>
  <si>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</si>
  <si>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</si>
  <si>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</si>
  <si>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</si>
  <si>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</si>
  <si>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</si>
  <si>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</si>
  <si>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</si>
  <si>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</si>
  <si>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</si>
  <si>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</si>
  <si>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</si>
  <si>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</si>
  <si>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</si>
  <si>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</si>
  <si>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</si>
  <si>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</si>
  <si>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</si>
  <si>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</si>
  <si>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</si>
  <si>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</si>
  <si>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</si>
  <si>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</si>
  <si>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</si>
  <si>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</si>
  <si>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</si>
  <si>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</si>
  <si>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</si>
  <si>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</si>
  <si>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</si>
  <si>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</si>
  <si>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</si>
  <si>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</si>
  <si>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</si>
  <si>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</si>
  <si>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</si>
  <si>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</si>
  <si>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</si>
  <si>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</si>
  <si>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</si>
  <si>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</si>
  <si>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</si>
  <si>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</si>
  <si>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</si>
  <si>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</si>
  <si>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</si>
  <si>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</si>
  <si>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</si>
  <si>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</si>
  <si>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</si>
  <si>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</si>
  <si>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</si>
  <si>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</si>
  <si>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</si>
  <si>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</si>
  <si>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</si>
  <si>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</si>
  <si>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</si>
  <si>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</si>
  <si>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</si>
  <si>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</si>
  <si>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</si>
  <si>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</si>
  <si>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</si>
  <si>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</si>
  <si>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</si>
  <si>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</si>
  <si>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</si>
  <si>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</si>
  <si>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</si>
  <si>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</si>
  <si>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</si>
  <si>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</si>
  <si>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</si>
  <si>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</si>
  <si>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</si>
  <si>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</si>
  <si>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</si>
  <si>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</si>
  <si>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</si>
  <si>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</si>
  <si>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</si>
  <si>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</si>
  <si>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</si>
  <si>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</si>
  <si>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</si>
  <si>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</si>
  <si>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</si>
  <si>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</si>
  <si>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</si>
  <si>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</si>
  <si>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</si>
  <si>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</si>
  <si>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</si>
  <si>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</si>
  <si>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</si>
  <si>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</si>
  <si>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</si>
  <si>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</si>
  <si>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</si>
  <si>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</si>
  <si>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</si>
  <si>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</si>
  <si>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</si>
  <si>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</si>
  <si>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</si>
  <si>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</si>
  <si>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</si>
  <si>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</si>
  <si>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</si>
  <si>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</si>
  <si>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</si>
  <si>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</si>
  <si>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</si>
  <si>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</si>
  <si>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</si>
  <si>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</si>
  <si>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</si>
  <si>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</si>
  <si>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</si>
  <si>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</si>
  <si>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</si>
  <si>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</si>
  <si>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</si>
  <si>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</si>
  <si>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</si>
  <si>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</si>
  <si>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</si>
  <si>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</si>
  <si>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</si>
  <si>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</si>
  <si>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</si>
  <si>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</si>
  <si>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</si>
  <si>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</si>
  <si>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</si>
  <si>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</si>
  <si>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</si>
  <si>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</si>
  <si>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</si>
  <si>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</si>
  <si>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</si>
  <si>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</si>
  <si>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</si>
  <si>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</si>
  <si>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</si>
  <si>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</si>
  <si>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</si>
  <si>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</si>
  <si>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</si>
  <si>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</si>
  <si>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</si>
  <si>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</si>
  <si>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</si>
  <si>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</si>
  <si>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</si>
  <si>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</si>
  <si>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</si>
  <si>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</si>
  <si>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</si>
  <si>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</si>
  <si>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</si>
  <si>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</si>
  <si>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</si>
  <si>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</si>
  <si>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</si>
  <si>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</si>
  <si>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</si>
  <si>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</si>
  <si>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</si>
  <si>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</si>
  <si>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</si>
  <si>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</si>
  <si>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</si>
  <si>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</si>
  <si>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</si>
  <si>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</si>
  <si>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</si>
  <si>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</si>
  <si>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</si>
  <si>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</si>
  <si>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</si>
  <si>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</si>
  <si>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</si>
  <si>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</si>
  <si>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</si>
  <si>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</si>
  <si>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</si>
  <si>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</si>
  <si>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</si>
  <si>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</si>
  <si>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</si>
  <si>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</si>
  <si>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</si>
  <si>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</si>
  <si>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</si>
  <si>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</si>
  <si>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</si>
  <si>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</si>
  <si>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</si>
  <si>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</si>
  <si>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</si>
  <si>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</si>
  <si>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</si>
  <si>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</si>
  <si>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</si>
  <si>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</si>
  <si>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</si>
  <si>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</si>
  <si>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</si>
  <si>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</si>
  <si>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</si>
  <si>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</si>
  <si>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</si>
  <si>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</si>
  <si>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</si>
  <si>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</si>
  <si>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</si>
  <si>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</si>
  <si>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</si>
  <si>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</si>
  <si>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</si>
  <si>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</si>
  <si>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</si>
  <si>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</si>
  <si>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</si>
  <si>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</si>
  <si>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</si>
  <si>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</si>
  <si>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</si>
  <si>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</si>
  <si>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</si>
  <si>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</si>
  <si>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</si>
  <si>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</si>
  <si>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</si>
  <si>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</si>
  <si>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</si>
  <si>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</si>
  <si>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</si>
  <si>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</si>
  <si>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</si>
  <si>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</si>
  <si>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</si>
  <si>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</si>
  <si>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</si>
  <si>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</si>
  <si>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</si>
  <si>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</si>
  <si>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</si>
  <si>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</si>
  <si>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</si>
  <si>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</si>
  <si>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</si>
  <si>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</si>
  <si>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</si>
  <si>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</si>
  <si>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</si>
  <si>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</si>
  <si>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</si>
  <si>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</si>
  <si>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</si>
  <si>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</si>
  <si>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</si>
  <si>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</si>
  <si>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</si>
  <si>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</si>
  <si>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</si>
  <si>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</si>
  <si>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</si>
  <si>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</si>
  <si>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</si>
  <si>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</si>
  <si>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</si>
  <si>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</si>
  <si>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</si>
  <si>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</si>
  <si>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</si>
  <si>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</si>
  <si>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</si>
  <si>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</si>
  <si>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</si>
  <si>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</si>
  <si>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</si>
  <si>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</si>
  <si>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</si>
  <si>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</si>
  <si>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</si>
  <si>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</si>
  <si>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</si>
  <si>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</si>
  <si>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</si>
  <si>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</si>
  <si>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</si>
  <si>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</si>
  <si>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</si>
  <si>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</si>
  <si>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</si>
  <si>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</si>
  <si>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</si>
  <si>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</si>
  <si>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</si>
  <si>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</si>
  <si>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</si>
  <si>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</si>
  <si>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</si>
  <si>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</si>
  <si>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</si>
  <si>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</si>
  <si>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</si>
  <si>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</si>
  <si>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</si>
  <si>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</si>
  <si>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</si>
  <si>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</si>
  <si>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</si>
  <si>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</si>
  <si>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</si>
  <si>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</si>
  <si>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</si>
  <si>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</si>
  <si>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</si>
  <si>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</si>
  <si>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</si>
  <si>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</si>
  <si>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</si>
  <si>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</si>
  <si>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</si>
  <si>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</si>
  <si>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</si>
  <si>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</si>
  <si>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</si>
  <si>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</si>
  <si>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</si>
  <si>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</si>
  <si>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</si>
  <si>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</si>
  <si>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</si>
  <si>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</si>
  <si>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</si>
  <si>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</si>
  <si>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</si>
  <si>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</si>
  <si>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</si>
  <si>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</si>
  <si>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</si>
  <si>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</si>
  <si>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</si>
  <si>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</si>
  <si>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</si>
  <si>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</si>
  <si>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</si>
  <si>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</si>
  <si>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</si>
  <si>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</si>
  <si>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</si>
  <si>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</si>
  <si>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</si>
  <si>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</si>
  <si>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</si>
  <si>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</si>
  <si>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</si>
  <si>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</si>
  <si>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</si>
  <si>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</si>
  <si>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</si>
  <si>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</si>
  <si>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</si>
  <si>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</si>
  <si>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</si>
  <si>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</si>
  <si>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</si>
  <si>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</si>
  <si>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</si>
  <si>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</si>
  <si>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</si>
  <si>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</si>
  <si>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</si>
  <si>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</si>
  <si>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</si>
  <si>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</si>
  <si>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</si>
  <si>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</si>
  <si>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</si>
  <si>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</si>
  <si>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</si>
  <si>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</si>
  <si>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</si>
  <si>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</si>
  <si>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</si>
  <si>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</si>
  <si>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</si>
  <si>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</si>
  <si>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</si>
  <si>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</si>
  <si>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</si>
  <si>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</si>
  <si>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</si>
  <si>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</si>
  <si>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</si>
  <si>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</si>
  <si>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</si>
  <si>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</si>
  <si>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</si>
  <si>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</si>
  <si>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</si>
  <si>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</si>
  <si>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</si>
  <si>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</si>
  <si>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</si>
  <si>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</si>
  <si>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</si>
  <si>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</si>
  <si>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</si>
  <si>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</si>
  <si>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</si>
  <si>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</si>
  <si>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</si>
  <si>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</si>
  <si>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</si>
  <si>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</si>
  <si>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</si>
  <si>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</si>
  <si>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</si>
  <si>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</si>
  <si>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</si>
  <si>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</si>
  <si>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</si>
  <si>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</si>
  <si>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</si>
  <si>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</si>
  <si>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</si>
  <si>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</si>
  <si>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</si>
  <si>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</si>
  <si>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</si>
  <si>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</si>
  <si>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</si>
  <si>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</si>
  <si>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</si>
  <si>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</si>
  <si>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</si>
  <si>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</si>
  <si>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</si>
  <si>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</si>
  <si>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</si>
  <si>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</si>
  <si>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</si>
  <si>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</si>
  <si>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</si>
  <si>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</si>
  <si>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</si>
  <si>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</si>
  <si>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</si>
  <si>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</si>
  <si>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</si>
  <si>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</si>
  <si>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</si>
  <si>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</si>
  <si>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</si>
  <si>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</si>
  <si>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</si>
  <si>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</si>
  <si>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</si>
  <si>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</si>
  <si>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</si>
  <si>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</si>
  <si>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</si>
  <si>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</si>
  <si>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</si>
  <si>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</si>
  <si>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</si>
  <si>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</si>
  <si>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</si>
  <si>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</si>
  <si>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</si>
  <si>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</si>
  <si>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</si>
  <si>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</si>
  <si>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</si>
  <si>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</si>
  <si>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</si>
  <si>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</si>
  <si>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</si>
  <si>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</si>
  <si>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</si>
  <si>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</si>
  <si>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</si>
  <si>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</si>
  <si>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</si>
  <si>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</si>
  <si>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</si>
  <si>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</si>
  <si>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</si>
  <si>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</si>
  <si>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</si>
  <si>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</si>
  <si>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</si>
  <si>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</si>
  <si>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</si>
  <si>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</si>
  <si>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</si>
  <si>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</si>
  <si>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</si>
  <si>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</si>
  <si>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</si>
  <si>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</si>
  <si>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</si>
  <si>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</si>
  <si>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</si>
  <si>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</si>
  <si>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</si>
  <si>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</si>
  <si>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</si>
  <si>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</si>
  <si>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</si>
  <si>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</si>
  <si>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</si>
  <si>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</si>
  <si>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</si>
  <si>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</si>
  <si>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</si>
  <si>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</si>
  <si>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</si>
  <si>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</si>
  <si>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</si>
  <si>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</si>
  <si>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</si>
  <si>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</si>
  <si>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</si>
  <si>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</si>
  <si>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</si>
  <si>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</si>
  <si>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</si>
  <si>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</si>
  <si>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</si>
  <si>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</si>
  <si>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</si>
  <si>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</si>
  <si>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</si>
  <si>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</si>
  <si>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</si>
  <si>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</si>
  <si>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</si>
  <si>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</si>
  <si>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</si>
  <si>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</si>
  <si>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</si>
  <si>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</si>
  <si>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</si>
  <si>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</si>
  <si>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</si>
  <si>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</si>
  <si>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</si>
  <si>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</si>
  <si>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</si>
  <si>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</si>
  <si>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</si>
  <si>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</si>
  <si>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</si>
  <si>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</si>
  <si>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</si>
  <si>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</si>
  <si>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</si>
  <si>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</si>
  <si>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</si>
  <si>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</si>
  <si>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</si>
  <si>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</si>
  <si>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</si>
  <si>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</si>
  <si>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</si>
  <si>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</si>
  <si>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</si>
  <si>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</si>
  <si>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</si>
  <si>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</si>
  <si>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</si>
  <si>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</si>
  <si>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</si>
  <si>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</si>
  <si>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</si>
  <si>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</si>
  <si>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</si>
  <si>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</si>
  <si>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</si>
  <si>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</si>
  <si>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</si>
  <si>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</si>
  <si>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</si>
  <si>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</si>
  <si>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</si>
  <si>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</si>
  <si>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</si>
  <si>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</si>
  <si>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</si>
  <si>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</si>
  <si>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</si>
  <si>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</si>
  <si>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</si>
  <si>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</si>
  <si>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</si>
  <si>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</si>
  <si>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</si>
  <si>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</si>
  <si>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</si>
  <si>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</si>
  <si>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</si>
  <si>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</si>
  <si>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</si>
  <si>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</si>
  <si>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</si>
  <si>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</si>
  <si>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</si>
  <si>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</si>
  <si>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</si>
  <si>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</si>
  <si>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</si>
  <si>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</si>
  <si>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</si>
  <si>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</si>
  <si>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</si>
  <si>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</si>
  <si>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</si>
  <si>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</si>
  <si>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</si>
  <si>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</si>
  <si>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</si>
  <si>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</si>
  <si>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</si>
  <si>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</si>
  <si>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</si>
  <si>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</si>
  <si>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</si>
  <si>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</si>
  <si>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</si>
  <si>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</si>
  <si>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</si>
  <si>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</si>
  <si>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</si>
  <si>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</si>
  <si>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</si>
  <si>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</si>
  <si>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</si>
  <si>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</si>
  <si>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</si>
  <si>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</si>
  <si>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</si>
  <si>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</si>
  <si>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</si>
  <si>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</si>
  <si>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</si>
  <si>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</si>
  <si>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</si>
  <si>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</si>
  <si>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</si>
  <si>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</si>
  <si>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</si>
  <si>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</si>
  <si>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</si>
  <si>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</si>
  <si>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</si>
  <si>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</si>
  <si>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</si>
  <si>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</si>
  <si>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</si>
  <si>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</si>
  <si>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</si>
  <si>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</si>
  <si>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</si>
  <si>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</si>
  <si>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</si>
  <si>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</si>
  <si>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</si>
  <si>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</si>
  <si>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</si>
  <si>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</si>
  <si>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</si>
  <si>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</si>
  <si>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</si>
  <si>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</si>
  <si>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</si>
  <si>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</si>
  <si>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</si>
  <si>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</si>
  <si>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</si>
  <si>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</si>
  <si>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</si>
  <si>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</si>
  <si>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</si>
  <si>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</si>
  <si>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</si>
  <si>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</si>
  <si>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</si>
  <si>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</si>
  <si>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</si>
  <si>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</si>
  <si>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</si>
  <si>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</si>
  <si>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</si>
  <si>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</si>
  <si>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</si>
  <si>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</si>
  <si>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</si>
  <si>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</si>
  <si>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</si>
  <si>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</si>
  <si>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</si>
  <si>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</si>
  <si>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</si>
  <si>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</si>
  <si>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</si>
  <si>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</si>
  <si>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</si>
  <si>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</si>
  <si>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</si>
  <si>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</si>
  <si>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</si>
  <si>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</si>
  <si>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</si>
  <si>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</si>
  <si>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</si>
  <si>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</si>
  <si>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</si>
  <si>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</si>
  <si>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</si>
  <si>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</si>
  <si>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</si>
  <si>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</si>
  <si>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</si>
  <si>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</si>
  <si>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</si>
  <si>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</si>
  <si>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</si>
  <si>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</si>
  <si>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</si>
  <si>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</si>
  <si>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</si>
  <si>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</si>
  <si>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</si>
  <si>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</si>
  <si>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</si>
  <si>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</si>
  <si>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</si>
  <si>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</si>
  <si>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</si>
  <si>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</si>
  <si>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</si>
  <si>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</si>
  <si>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</si>
  <si>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</si>
  <si>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</si>
  <si>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</si>
  <si>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</si>
  <si>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</si>
  <si>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</si>
  <si>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</si>
  <si>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</si>
  <si>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</si>
  <si>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</si>
  <si>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</si>
  <si>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</si>
  <si>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</si>
  <si>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</si>
  <si>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</si>
  <si>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</si>
  <si>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</si>
  <si>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</si>
  <si>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</si>
  <si>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</si>
  <si>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</si>
  <si>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</si>
  <si>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</si>
  <si>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</si>
  <si>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</si>
  <si>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</si>
  <si>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</si>
  <si>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</si>
  <si>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</si>
  <si>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</si>
  <si>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</si>
  <si>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</si>
  <si>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</si>
  <si>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</si>
  <si>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</si>
  <si>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</si>
  <si>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</si>
  <si>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</si>
  <si>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</si>
  <si>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</si>
  <si>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</si>
  <si>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</si>
  <si>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</si>
  <si>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</si>
  <si>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</si>
  <si>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</si>
  <si>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</si>
  <si>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</si>
  <si>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</si>
  <si>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</si>
  <si>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</si>
  <si>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</si>
  <si>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</si>
  <si>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</si>
  <si>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</si>
  <si>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</si>
  <si>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</si>
  <si>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</si>
  <si>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</si>
  <si>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</si>
  <si>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</si>
  <si>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</si>
  <si>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</si>
  <si>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</si>
  <si>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</si>
  <si>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</si>
  <si>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</si>
  <si>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</si>
  <si>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</si>
  <si>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</si>
  <si>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</si>
  <si>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</si>
  <si>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</si>
  <si>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</si>
  <si>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</si>
  <si>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</si>
  <si>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</si>
  <si>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</si>
  <si>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</si>
  <si>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</si>
  <si>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</si>
  <si>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</si>
  <si>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</si>
  <si>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</si>
  <si>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</si>
  <si>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</si>
  <si>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</si>
  <si>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</si>
  <si>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</si>
  <si>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</si>
  <si>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</si>
  <si>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</si>
  <si>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</si>
  <si>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</si>
  <si>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</si>
  <si>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</si>
  <si>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</si>
  <si>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</si>
  <si>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</si>
  <si>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</si>
  <si>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</si>
  <si>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</si>
  <si>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</si>
  <si>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</si>
  <si>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</si>
  <si>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</si>
  <si>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</si>
  <si>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</si>
  <si>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</si>
  <si>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</si>
  <si>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</si>
  <si>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</si>
  <si>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</si>
  <si>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</si>
  <si>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</si>
  <si>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</si>
  <si>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</si>
  <si>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</si>
  <si>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</si>
  <si>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</si>
  <si>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</si>
  <si>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</si>
  <si>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</si>
  <si>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</si>
  <si>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</si>
  <si>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</si>
  <si>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</si>
  <si>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</si>
  <si>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</si>
  <si>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</si>
  <si>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</si>
  <si>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</si>
  <si>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</si>
  <si>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</si>
  <si>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</si>
  <si>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</si>
  <si>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</si>
  <si>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</si>
  <si>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</si>
  <si>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</si>
  <si>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</si>
  <si>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</si>
  <si>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</si>
  <si>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</si>
  <si>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</si>
  <si>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</si>
  <si>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</si>
  <si>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</si>
  <si>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</si>
  <si>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</si>
  <si>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</si>
  <si>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</si>
  <si>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</si>
  <si>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</si>
  <si>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</si>
  <si>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</si>
  <si>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</si>
  <si>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</si>
  <si>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</si>
  <si>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</si>
  <si>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</si>
  <si>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</si>
  <si>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</si>
  <si>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</si>
  <si>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</si>
  <si>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</si>
  <si>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</si>
  <si>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</si>
  <si>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</si>
  <si>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</si>
  <si>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</si>
  <si>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</si>
  <si>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</si>
  <si>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</si>
  <si>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</si>
  <si>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</si>
  <si>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</si>
  <si>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</si>
  <si>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</si>
  <si>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</si>
  <si>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</si>
  <si>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</si>
  <si>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</si>
  <si>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</si>
  <si>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</si>
  <si>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</si>
  <si>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</si>
  <si>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</si>
  <si>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</si>
  <si>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</si>
  <si>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</si>
  <si>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</si>
  <si>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</si>
  <si>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</si>
  <si>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</si>
  <si>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</si>
  <si>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</si>
  <si>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</si>
  <si>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</si>
  <si>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</si>
  <si>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</si>
  <si>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</si>
  <si>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</si>
  <si>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</si>
  <si>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</si>
  <si>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</si>
  <si>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</si>
  <si>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</si>
  <si>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</si>
  <si>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</si>
  <si>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</si>
  <si>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</si>
  <si>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</si>
  <si>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</si>
  <si>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</si>
  <si>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</si>
  <si>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</si>
  <si>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</si>
  <si>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</si>
  <si>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</si>
  <si>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</si>
  <si>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</si>
  <si>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</si>
  <si>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</si>
  <si>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</si>
  <si>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</si>
  <si>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</si>
  <si>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</si>
  <si>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</si>
  <si>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</si>
  <si>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</si>
  <si>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</si>
  <si>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</si>
  <si>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</si>
  <si>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</si>
  <si>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</si>
  <si>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</si>
  <si>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</si>
  <si>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</si>
  <si>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</si>
  <si>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</si>
  <si>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</si>
  <si>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</si>
  <si>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</si>
  <si>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</si>
  <si>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</si>
  <si>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</si>
  <si>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</si>
  <si>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</si>
  <si>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</si>
  <si>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</si>
  <si>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</si>
  <si>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</si>
  <si>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</si>
  <si>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</si>
  <si>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</si>
  <si>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</si>
  <si>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</si>
  <si>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</si>
  <si>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</si>
  <si>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</si>
  <si>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</si>
  <si>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</si>
  <si>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</si>
  <si>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</si>
  <si>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</si>
  <si>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</si>
  <si>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</si>
  <si>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</si>
  <si>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</si>
  <si>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</si>
  <si>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</si>
  <si>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</si>
  <si>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</si>
  <si>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</si>
  <si>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</si>
  <si>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</si>
  <si>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</si>
  <si>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</si>
  <si>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</si>
  <si>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</si>
  <si>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</si>
  <si>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</si>
  <si>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</si>
  <si>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</si>
  <si>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</si>
  <si>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</si>
  <si>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</si>
  <si>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</si>
  <si>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</si>
  <si>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</si>
  <si>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</si>
  <si>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</si>
  <si>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</si>
  <si>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</si>
  <si>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</si>
  <si>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</si>
  <si>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</si>
  <si>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</si>
  <si>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</si>
  <si>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</si>
  <si>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</si>
  <si>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</si>
  <si>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</si>
  <si>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</si>
  <si>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</si>
  <si>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</si>
  <si>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</si>
  <si>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</si>
  <si>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</si>
  <si>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</si>
  <si>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</si>
  <si>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</si>
  <si>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</si>
  <si>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</si>
  <si>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</si>
  <si>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</si>
  <si>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</si>
  <si>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</si>
  <si>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</si>
  <si>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</si>
  <si>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</si>
  <si>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</si>
  <si>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</si>
  <si>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</si>
  <si>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</si>
  <si>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</si>
  <si>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</si>
  <si>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</si>
  <si>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</si>
  <si>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</si>
  <si>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</si>
  <si>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</si>
  <si>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</si>
  <si>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</si>
  <si>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</si>
  <si>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</si>
  <si>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</si>
  <si>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</si>
  <si>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</si>
  <si>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</si>
  <si>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</si>
  <si>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</si>
  <si>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</si>
  <si>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</si>
  <si>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</si>
  <si>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</si>
  <si>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</si>
  <si>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</si>
  <si>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</si>
  <si>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</si>
  <si>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</si>
  <si>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</si>
  <si>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</si>
  <si>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</si>
  <si>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</si>
  <si>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</si>
  <si>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</si>
  <si>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</si>
  <si>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</si>
  <si>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</si>
  <si>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</si>
  <si>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</si>
  <si>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</si>
  <si>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</si>
  <si>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</si>
  <si>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</si>
  <si>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</si>
  <si>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</si>
  <si>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</si>
  <si>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</si>
  <si>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</si>
  <si>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</si>
  <si>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</si>
  <si>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</si>
  <si>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</si>
  <si>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</si>
  <si>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</si>
  <si>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</si>
  <si>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</si>
  <si>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</si>
  <si>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</si>
  <si>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</si>
  <si>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</si>
  <si>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</si>
  <si>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</si>
  <si>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</si>
  <si>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</si>
  <si>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</si>
  <si>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</si>
  <si>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</si>
  <si>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</si>
  <si>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</si>
  <si>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</si>
  <si>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</si>
  <si>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</si>
  <si>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</si>
  <si>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</si>
  <si>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</si>
  <si>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</si>
  <si>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</si>
  <si>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</si>
  <si>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</si>
  <si>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</si>
  <si>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</si>
  <si>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</si>
  <si>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</si>
  <si>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</si>
  <si>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</si>
  <si>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</si>
  <si>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</si>
  <si>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</si>
  <si>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</si>
  <si>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</si>
  <si>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</si>
  <si>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</si>
  <si>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</si>
  <si>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</si>
  <si>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</si>
  <si>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</si>
  <si>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</si>
  <si>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</si>
  <si>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</si>
  <si>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</si>
  <si>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</si>
  <si>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</si>
  <si>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</si>
  <si>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</si>
  <si>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</si>
  <si>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</si>
  <si>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</si>
  <si>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</si>
  <si>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</si>
  <si>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</si>
  <si>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</si>
  <si>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</si>
  <si>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</si>
  <si>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</si>
  <si>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</si>
  <si>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</si>
  <si>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</si>
  <si>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</si>
  <si>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</si>
  <si>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</si>
  <si>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</si>
  <si>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</si>
  <si>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</si>
  <si>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</si>
  <si>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</si>
  <si>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</si>
  <si>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</si>
  <si>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</si>
  <si>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</si>
  <si>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</si>
  <si>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</si>
  <si>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</si>
  <si>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</si>
  <si>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</si>
  <si>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</si>
  <si>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</si>
  <si>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</si>
  <si>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</si>
  <si>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</si>
  <si>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</si>
  <si>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</si>
  <si>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</si>
  <si>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</si>
  <si>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</si>
  <si>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</si>
  <si>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</si>
  <si>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</si>
  <si>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</si>
  <si>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</si>
  <si>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</si>
  <si>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</si>
  <si>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</si>
  <si>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</si>
  <si>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</si>
  <si>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</si>
  <si>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</si>
  <si>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</si>
  <si>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</si>
  <si>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</si>
  <si>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</si>
  <si>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</si>
  <si>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</si>
  <si>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</si>
  <si>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</si>
  <si>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</si>
  <si>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</si>
  <si>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</si>
  <si>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</si>
  <si>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</si>
  <si>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</si>
  <si>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</si>
  <si>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</si>
  <si>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</si>
  <si>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</si>
  <si>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</si>
  <si>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</si>
  <si>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</si>
  <si>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</si>
  <si>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</si>
  <si>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</si>
  <si>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</si>
  <si>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</si>
  <si>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</si>
  <si>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</si>
  <si>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</si>
  <si>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</si>
  <si>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</si>
  <si>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</si>
  <si>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</si>
  <si>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</si>
  <si>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</si>
  <si>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</si>
  <si>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</si>
  <si>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</si>
  <si>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</si>
  <si>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</si>
  <si>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</si>
  <si>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</si>
  <si>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</si>
  <si>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</si>
  <si>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</si>
  <si>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</si>
  <si>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</si>
  <si>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</si>
  <si>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</si>
  <si>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</si>
  <si>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</si>
  <si>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</si>
  <si>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</si>
  <si>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</si>
  <si>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</si>
  <si>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</si>
  <si>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</si>
  <si>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</si>
  <si>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</si>
  <si>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</si>
  <si>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</si>
  <si>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</si>
  <si>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</si>
  <si>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</si>
  <si>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</si>
  <si>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</si>
  <si>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</si>
  <si>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</si>
  <si>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</si>
  <si>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</si>
  <si>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</si>
  <si>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</si>
  <si>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</si>
  <si>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</si>
  <si>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</si>
  <si>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</si>
  <si>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</si>
  <si>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</si>
  <si>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</si>
  <si>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</si>
  <si>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</si>
  <si>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</si>
  <si>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</si>
  <si>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</si>
  <si>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</si>
  <si>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</si>
  <si>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</si>
  <si>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</si>
  <si>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</si>
  <si>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</si>
  <si>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</si>
  <si>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</si>
  <si>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</si>
  <si>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</si>
  <si>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</si>
  <si>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</si>
  <si>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</si>
  <si>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</si>
  <si>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</si>
  <si>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</si>
  <si>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</si>
  <si>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</si>
  <si>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</si>
  <si>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</si>
  <si>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</si>
  <si>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</si>
  <si>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</si>
  <si>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</si>
  <si>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</si>
  <si>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</si>
  <si>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</si>
  <si>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</si>
  <si>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</si>
  <si>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</si>
  <si>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</si>
  <si>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</si>
  <si>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</si>
  <si>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</si>
  <si>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</si>
  <si>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</si>
  <si>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</si>
  <si>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</si>
  <si>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</si>
  <si>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</si>
  <si>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</si>
  <si>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</si>
  <si>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</si>
  <si>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</si>
  <si>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</si>
  <si>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</si>
  <si>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</si>
  <si>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</si>
  <si>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</si>
  <si>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</si>
  <si>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</si>
  <si>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</si>
  <si>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</si>
  <si>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</si>
  <si>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</si>
  <si>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</si>
  <si>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</si>
  <si>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</si>
  <si>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</si>
  <si>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</si>
  <si>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</si>
  <si>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</si>
  <si>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</si>
  <si>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</si>
  <si>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</si>
  <si>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</si>
  <si>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</si>
  <si>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</si>
  <si>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</si>
  <si>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</si>
  <si>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</si>
  <si>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</si>
  <si>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</si>
  <si>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</si>
  <si>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</si>
  <si>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</si>
  <si>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</si>
  <si>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</si>
  <si>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</si>
  <si>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</si>
  <si>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</si>
  <si>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</si>
  <si>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</si>
  <si>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</si>
  <si>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</si>
  <si>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</si>
  <si>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</si>
  <si>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</si>
  <si>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</si>
  <si>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</si>
  <si>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</si>
  <si>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</si>
  <si>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</si>
  <si>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</si>
  <si>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</si>
  <si>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</si>
  <si>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</si>
  <si>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</si>
  <si>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</si>
  <si>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</si>
  <si>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</si>
  <si>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</si>
  <si>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</si>
  <si>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</si>
  <si>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</si>
  <si>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</si>
  <si>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</si>
  <si>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</si>
  <si>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</si>
  <si>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</si>
  <si>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</si>
  <si>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</si>
  <si>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</si>
  <si>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</si>
  <si>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</si>
  <si>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</si>
  <si>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</si>
  <si>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</si>
  <si>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</si>
  <si>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</si>
  <si>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</si>
  <si>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</si>
  <si>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</si>
  <si>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</si>
  <si>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</si>
  <si>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</si>
  <si>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</si>
  <si>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</si>
  <si>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</si>
  <si>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</si>
  <si>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</si>
  <si>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</si>
  <si>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</si>
  <si>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</si>
  <si>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</si>
  <si>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</si>
  <si>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</si>
  <si>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</si>
  <si>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</si>
  <si>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</si>
  <si>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</si>
  <si>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</si>
  <si>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</si>
  <si>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</si>
  <si>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</si>
  <si>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</si>
  <si>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</si>
  <si>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</si>
  <si>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</si>
  <si>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</si>
  <si>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</si>
  <si>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</si>
  <si>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</si>
  <si>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</si>
  <si>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</si>
  <si>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</si>
  <si>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</si>
  <si>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</si>
  <si>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</si>
  <si>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</si>
  <si>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</si>
  <si>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</si>
  <si>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</si>
  <si>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</si>
  <si>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</si>
  <si>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</si>
  <si>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</si>
  <si>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</si>
  <si>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</si>
  <si>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</si>
  <si>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</si>
  <si>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</si>
  <si>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</si>
  <si>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</si>
  <si>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</si>
  <si>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</si>
  <si>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</si>
  <si>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</si>
  <si>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</si>
  <si>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</si>
  <si>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</si>
  <si>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</si>
  <si>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</si>
  <si>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</si>
  <si>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</si>
  <si>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</si>
  <si>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</si>
  <si>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</si>
  <si>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</si>
  <si>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</si>
  <si>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</si>
  <si>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</si>
  <si>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</si>
  <si>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</si>
  <si>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</si>
  <si>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</si>
  <si>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</si>
  <si>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</si>
  <si>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</si>
  <si>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</si>
  <si>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</si>
  <si>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</si>
  <si>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</si>
  <si>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</si>
  <si>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</si>
  <si>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</si>
  <si>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</si>
  <si>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</si>
  <si>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</si>
  <si>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</si>
  <si>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</si>
  <si>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</si>
  <si>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</si>
  <si>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</si>
  <si>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</si>
  <si>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</si>
  <si>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</si>
  <si>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</si>
  <si>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</si>
  <si>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</si>
  <si>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</si>
  <si>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</si>
  <si>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</si>
  <si>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</si>
  <si>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</si>
  <si>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</si>
  <si>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</si>
  <si>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</si>
  <si>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</si>
  <si>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</si>
  <si>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</si>
  <si>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</si>
  <si>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</si>
  <si>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</si>
  <si>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</si>
  <si>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</si>
  <si>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</si>
  <si>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</si>
  <si>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</si>
  <si>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</si>
  <si>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</si>
  <si>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</si>
  <si>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</si>
  <si>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</si>
  <si>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</si>
  <si>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</si>
  <si>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</si>
  <si>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</si>
  <si>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</si>
  <si>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</si>
  <si>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</si>
  <si>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</si>
  <si>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</si>
  <si>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</si>
  <si>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</si>
  <si>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</si>
  <si>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</si>
  <si>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</si>
  <si>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</si>
  <si>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</si>
  <si>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</si>
  <si>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</si>
  <si>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</si>
  <si>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</si>
  <si>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</si>
  <si>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</si>
  <si>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</si>
  <si>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</si>
  <si>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</si>
  <si>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</si>
  <si>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</si>
  <si>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</si>
  <si>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</si>
  <si>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</si>
  <si>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</si>
  <si>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</si>
  <si>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</si>
  <si>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</si>
  <si>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</si>
  <si>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</si>
  <si>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</si>
  <si>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</si>
  <si>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</si>
  <si>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</si>
  <si>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</si>
  <si>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</si>
  <si>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</si>
  <si>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</si>
  <si>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</si>
  <si>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</si>
  <si>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</si>
  <si>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</si>
  <si>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</si>
  <si>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</si>
  <si>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</si>
  <si>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</si>
  <si>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</si>
  <si>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</si>
  <si>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</si>
  <si>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</si>
  <si>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</si>
  <si>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</si>
  <si>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</si>
  <si>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</si>
  <si>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</si>
  <si>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</si>
  <si>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</si>
  <si>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</si>
  <si>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</si>
  <si>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</si>
  <si>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</si>
  <si>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</si>
  <si>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</si>
  <si>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</si>
  <si>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</si>
  <si>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</si>
  <si>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</si>
  <si>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</si>
  <si>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</si>
  <si>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</si>
  <si>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</si>
  <si>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</si>
  <si>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</si>
  <si>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</si>
  <si>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</si>
  <si>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</si>
  <si>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</si>
  <si>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</si>
  <si>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</si>
  <si>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</si>
  <si>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</si>
  <si>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</si>
  <si>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</si>
  <si>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</si>
  <si>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</si>
  <si>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</si>
  <si>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</si>
  <si>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</si>
  <si>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</si>
  <si>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</si>
  <si>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</si>
  <si>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</si>
  <si>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</si>
  <si>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</si>
  <si>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</si>
  <si>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</si>
  <si>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</si>
  <si>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</si>
  <si>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</si>
  <si>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</si>
  <si>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</si>
  <si>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</si>
  <si>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</si>
  <si>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</si>
  <si>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</si>
  <si>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</si>
  <si>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</si>
  <si>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</si>
  <si>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</si>
  <si>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</si>
  <si>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</si>
  <si>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</si>
  <si>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</si>
  <si>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</si>
  <si>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</si>
  <si>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</si>
  <si>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</si>
  <si>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</si>
  <si>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</si>
  <si>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</si>
  <si>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</si>
  <si>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</si>
  <si>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</si>
  <si>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</si>
  <si>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</si>
  <si>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</si>
  <si>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</si>
  <si>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</si>
  <si>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</si>
  <si>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</si>
  <si>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</si>
  <si>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</si>
  <si>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</si>
  <si>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</si>
  <si>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</si>
  <si>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</si>
  <si>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</si>
  <si>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</si>
  <si>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</si>
  <si>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</si>
  <si>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</si>
  <si>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</si>
  <si>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</si>
  <si>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</si>
  <si>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</si>
  <si>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</si>
  <si>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</si>
  <si>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</si>
  <si>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</si>
  <si>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</si>
  <si>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</si>
  <si>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</si>
  <si>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</si>
  <si>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</si>
  <si>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</si>
  <si>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</si>
  <si>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</si>
  <si>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</si>
  <si>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</si>
  <si>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</si>
  <si>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</si>
  <si>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</si>
  <si>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</si>
  <si>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</si>
  <si>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</si>
  <si>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</si>
  <si>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</si>
  <si>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</si>
  <si>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</si>
  <si>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</si>
  <si>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</si>
  <si>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</si>
  <si>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</si>
  <si>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</si>
  <si>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</si>
  <si>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</si>
  <si>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</si>
  <si>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</si>
  <si>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</si>
  <si>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</si>
  <si>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</si>
  <si>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</si>
  <si>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</si>
  <si>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</si>
  <si>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</si>
  <si>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</si>
  <si>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</si>
  <si>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</si>
  <si>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</si>
  <si>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</si>
  <si>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</si>
  <si>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</si>
  <si>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</si>
  <si>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</si>
  <si>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</si>
  <si>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</si>
  <si>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</si>
  <si>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</si>
  <si>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</si>
  <si>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</si>
  <si>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</si>
  <si>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</si>
  <si>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</si>
  <si>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</si>
  <si>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</si>
  <si>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</si>
  <si>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</si>
  <si>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</si>
  <si>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</si>
  <si>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</si>
  <si>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</si>
  <si>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</si>
  <si>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</si>
  <si>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</si>
  <si>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</si>
  <si>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</si>
  <si>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</si>
  <si>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</si>
  <si>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</si>
  <si>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</si>
  <si>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</si>
  <si>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</si>
  <si>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</si>
  <si>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</si>
  <si>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</si>
  <si>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</si>
  <si>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</si>
  <si>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</si>
  <si>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</si>
  <si>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</si>
  <si>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</si>
  <si>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</si>
  <si>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</si>
  <si>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</si>
  <si>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</si>
  <si>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</si>
  <si>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</si>
  <si>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</si>
  <si>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</si>
  <si>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</si>
  <si>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</si>
  <si>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</si>
  <si>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</si>
  <si>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</si>
  <si>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</si>
  <si>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</si>
  <si>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</si>
  <si>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</si>
  <si>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</si>
  <si>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</si>
  <si>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</si>
  <si>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</si>
  <si>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</si>
  <si>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</si>
  <si>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</si>
  <si>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</si>
  <si>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</si>
  <si>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</si>
  <si>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</si>
  <si>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</si>
  <si>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</si>
  <si>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</si>
  <si>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</si>
  <si>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</si>
  <si>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</si>
  <si>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</si>
  <si>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</si>
  <si>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</si>
  <si>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</si>
  <si>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</si>
  <si>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</si>
  <si>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</si>
  <si>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</si>
  <si>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</si>
  <si>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</si>
  <si>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</si>
  <si>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</si>
  <si>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</si>
  <si>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</si>
  <si>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</si>
  <si>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</si>
  <si>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</si>
  <si>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</si>
  <si>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</si>
  <si>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</si>
  <si>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</si>
  <si>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</si>
  <si>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</si>
  <si>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</si>
  <si>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</si>
  <si>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</si>
  <si>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</si>
  <si>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</si>
  <si>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</si>
  <si>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</si>
  <si>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</si>
  <si>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</si>
  <si>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</si>
  <si>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</si>
  <si>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</si>
  <si>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</si>
  <si>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</si>
  <si>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</si>
  <si>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</si>
  <si>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</si>
  <si>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</si>
  <si>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</si>
  <si>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</si>
  <si>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</si>
  <si>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</si>
  <si>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</si>
  <si>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</si>
  <si>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</si>
  <si>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</si>
  <si>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</si>
  <si>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</si>
  <si>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</si>
  <si>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</si>
  <si>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</si>
  <si>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</si>
  <si>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</si>
  <si>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</si>
  <si>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</si>
  <si>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</si>
  <si>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</si>
  <si>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</si>
  <si>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</si>
  <si>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</si>
  <si>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</si>
  <si>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</si>
  <si>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</si>
  <si>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</si>
  <si>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</si>
  <si>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</si>
  <si>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</si>
  <si>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</si>
  <si>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</si>
  <si>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</si>
  <si>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</si>
  <si>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</si>
  <si>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</si>
  <si>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</si>
  <si>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</si>
  <si>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</si>
  <si>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</si>
  <si>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</si>
  <si>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</si>
  <si>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</si>
  <si>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</si>
  <si>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</si>
  <si>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</si>
  <si>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</si>
  <si>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</si>
  <si>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</si>
  <si>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</si>
  <si>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</si>
  <si>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</si>
  <si>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</si>
  <si>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</si>
  <si>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</si>
  <si>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</si>
  <si>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</si>
  <si>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</si>
  <si>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</si>
  <si>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</si>
  <si>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</si>
  <si>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</si>
  <si>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</si>
  <si>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</si>
  <si>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</si>
  <si>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</si>
  <si>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</si>
  <si>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</si>
  <si>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</si>
  <si>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</si>
  <si>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</si>
  <si>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</si>
  <si>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</si>
  <si>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</si>
  <si>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</si>
  <si>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</si>
  <si>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</si>
  <si>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</si>
  <si>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</si>
  <si>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</si>
  <si>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</si>
  <si>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</si>
  <si>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</si>
  <si>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</si>
  <si>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</si>
  <si>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</si>
  <si>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</si>
  <si>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</si>
  <si>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</si>
  <si>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</si>
  <si>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</si>
  <si>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</si>
  <si>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</si>
  <si>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</si>
  <si>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</si>
  <si>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</si>
  <si>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</si>
  <si>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</si>
  <si>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</si>
  <si>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</si>
  <si>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</si>
  <si>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</si>
  <si>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</si>
  <si>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</si>
  <si>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</si>
  <si>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</si>
  <si>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</si>
  <si>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</si>
  <si>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</si>
  <si>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</si>
  <si>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</si>
  <si>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</si>
  <si>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</si>
  <si>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</si>
  <si>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</si>
  <si>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</si>
  <si>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</si>
  <si>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</si>
  <si>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</si>
  <si>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</si>
  <si>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</si>
  <si>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</si>
  <si>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</si>
  <si>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</si>
  <si>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</si>
  <si>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</si>
  <si>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</si>
  <si>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</si>
  <si>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</si>
  <si>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</si>
  <si>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</si>
  <si>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</si>
  <si>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</si>
  <si>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</si>
  <si>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</si>
  <si>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</si>
  <si>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</si>
  <si>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</si>
  <si>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</si>
  <si>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</si>
  <si>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</si>
  <si>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</si>
  <si>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</si>
  <si>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</si>
  <si>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</si>
  <si>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</si>
  <si>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</si>
  <si>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</si>
  <si>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</si>
  <si>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</si>
  <si>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</si>
  <si>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</si>
  <si>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</si>
  <si>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</si>
  <si>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</si>
  <si>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</si>
  <si>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</si>
  <si>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</si>
  <si>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</si>
  <si>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</si>
  <si>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</si>
  <si>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</si>
  <si>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</si>
  <si>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</si>
  <si>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</si>
  <si>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</si>
  <si>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</si>
  <si>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</si>
  <si>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</si>
  <si>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</si>
  <si>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</si>
  <si>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</si>
  <si>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</si>
  <si>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</si>
  <si>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</si>
  <si>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</si>
  <si>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</si>
  <si>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</si>
  <si>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</si>
  <si>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</si>
  <si>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</si>
  <si>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</si>
  <si>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</si>
  <si>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</si>
  <si>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</si>
  <si>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</si>
  <si>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</si>
  <si>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</si>
  <si>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</si>
  <si>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</si>
  <si>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</si>
  <si>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</si>
  <si>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</si>
  <si>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</si>
  <si>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</si>
  <si>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</si>
  <si>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</si>
  <si>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</si>
  <si>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</si>
  <si>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</si>
  <si>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</si>
  <si>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</si>
  <si>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</si>
  <si>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</si>
  <si>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</si>
  <si>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</si>
  <si>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</si>
  <si>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</si>
  <si>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</si>
  <si>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</si>
  <si>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</si>
  <si>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</si>
  <si>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</si>
  <si>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</si>
  <si>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</si>
  <si>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</si>
  <si>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</si>
  <si>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</si>
  <si>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</si>
  <si>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</si>
  <si>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</si>
  <si>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</si>
  <si>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</si>
  <si>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</si>
  <si>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</si>
  <si>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</si>
  <si>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</si>
  <si>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</si>
  <si>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</si>
  <si>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</si>
  <si>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</si>
  <si>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</si>
  <si>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</si>
  <si>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</si>
  <si>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</si>
  <si>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</si>
  <si>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</si>
  <si>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</si>
  <si>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</si>
  <si>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</si>
  <si>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</si>
  <si>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</si>
  <si>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</si>
  <si>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</si>
  <si>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</si>
  <si>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</si>
  <si>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</si>
  <si>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</si>
  <si>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</si>
  <si>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</si>
  <si>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</si>
  <si>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</si>
  <si>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</si>
  <si>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</si>
  <si>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</si>
  <si>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</si>
  <si>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</si>
  <si>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</si>
  <si>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</si>
  <si>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</si>
  <si>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</si>
  <si>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</si>
  <si>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</si>
  <si>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</si>
  <si>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</si>
  <si>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</si>
  <si>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</si>
  <si>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</si>
  <si>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</si>
  <si>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</si>
  <si>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</si>
  <si>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</si>
  <si>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</si>
  <si>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</si>
  <si>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</si>
  <si>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</si>
  <si>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</si>
  <si>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</si>
  <si>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</si>
  <si>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</si>
  <si>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</si>
  <si>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</si>
  <si>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</si>
  <si>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</si>
  <si>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</si>
  <si>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</si>
  <si>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</si>
  <si>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</si>
  <si>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</si>
  <si>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</si>
  <si>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</si>
  <si>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</si>
  <si>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</si>
  <si>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</si>
  <si>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</si>
  <si>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</si>
  <si>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</si>
  <si>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</si>
  <si>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</si>
  <si>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</si>
  <si>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</si>
  <si>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</si>
  <si>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</si>
  <si>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</si>
  <si>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</si>
  <si>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</si>
  <si>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</si>
  <si>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</si>
  <si>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</si>
  <si>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</si>
  <si>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</si>
  <si>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</si>
  <si>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</si>
  <si>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</si>
  <si>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</si>
  <si>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</si>
  <si>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</si>
  <si>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</si>
  <si>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</si>
  <si>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</si>
  <si>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</si>
  <si>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</si>
  <si>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</si>
  <si>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</si>
  <si>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</si>
  <si>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</si>
  <si>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</si>
  <si>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</si>
  <si>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</si>
  <si>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</si>
  <si>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</si>
  <si>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</si>
  <si>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</si>
  <si>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</si>
  <si>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</si>
  <si>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</si>
  <si>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</si>
  <si>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</si>
  <si>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</si>
  <si>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</si>
  <si>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</si>
  <si>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</si>
  <si>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</si>
  <si>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</si>
  <si>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</si>
  <si>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</si>
  <si>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</si>
  <si>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</si>
  <si>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</si>
  <si>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</si>
  <si>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</si>
  <si>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</si>
  <si>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</si>
  <si>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</si>
  <si>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</si>
  <si>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</si>
  <si>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</si>
  <si>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</si>
  <si>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</si>
  <si>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</si>
  <si>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</si>
  <si>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</si>
  <si>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</si>
  <si>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</si>
  <si>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</si>
  <si>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</si>
  <si>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</si>
  <si>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</si>
  <si>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</si>
  <si>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</si>
  <si>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</si>
  <si>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</si>
  <si>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</si>
  <si>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</si>
  <si>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</si>
  <si>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</si>
  <si>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</si>
  <si>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</si>
  <si>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</si>
  <si>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</si>
  <si>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</si>
  <si>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</si>
  <si>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</si>
  <si>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</si>
  <si>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</si>
  <si>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</si>
  <si>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</si>
  <si>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</si>
  <si>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</si>
  <si>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</si>
  <si>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</si>
  <si>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</si>
  <si>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</si>
  <si>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</si>
  <si>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</si>
  <si>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</si>
  <si>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</si>
  <si>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</si>
  <si>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</si>
  <si>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</si>
  <si>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</si>
  <si>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</si>
  <si>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</si>
  <si>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</si>
  <si>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</si>
  <si>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</si>
  <si>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</si>
  <si>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</si>
  <si>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</si>
  <si>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</si>
  <si>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</si>
  <si>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</si>
  <si>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</si>
  <si>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</si>
  <si>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</si>
  <si>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</si>
  <si>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</si>
  <si>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</si>
  <si>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</si>
  <si>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</si>
  <si>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</si>
  <si>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</si>
  <si>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</si>
  <si>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</si>
  <si>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</si>
  <si>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</si>
  <si>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</si>
  <si>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</si>
  <si>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</si>
  <si>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</si>
  <si>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</si>
  <si>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</si>
  <si>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</si>
  <si>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</si>
  <si>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</si>
  <si>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</si>
  <si>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</si>
  <si>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</si>
  <si>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</si>
  <si>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</si>
  <si>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</si>
  <si>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</si>
  <si>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</si>
  <si>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</si>
  <si>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</si>
  <si>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</si>
  <si>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</si>
  <si>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</si>
  <si>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</si>
  <si>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</si>
  <si>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</si>
  <si>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</si>
  <si>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</si>
  <si>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</si>
  <si>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</si>
  <si>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</si>
  <si>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</si>
  <si>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</si>
  <si>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</si>
  <si>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</si>
  <si>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</si>
  <si>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</si>
  <si>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</si>
  <si>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</si>
  <si>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</si>
  <si>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</si>
  <si>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</si>
  <si>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</si>
  <si>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</si>
  <si>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</si>
  <si>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</si>
  <si>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</si>
  <si>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</si>
  <si>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</si>
  <si>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</si>
  <si>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</si>
  <si>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</si>
  <si>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</si>
  <si>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</si>
  <si>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</si>
  <si>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</si>
  <si>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</si>
  <si>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</si>
  <si>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</si>
  <si>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</si>
  <si>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</si>
  <si>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</si>
  <si>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</si>
  <si>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</si>
  <si>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</si>
  <si>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</si>
  <si>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</si>
  <si>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</si>
  <si>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</si>
  <si>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</si>
  <si>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</si>
  <si>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</si>
  <si>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</si>
  <si>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</si>
  <si>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</si>
  <si>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</si>
  <si>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</si>
  <si>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</si>
  <si>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</si>
  <si>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</si>
  <si>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</si>
  <si>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</si>
  <si>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</si>
  <si>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</si>
  <si>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</si>
  <si>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</si>
  <si>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</si>
  <si>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</si>
  <si>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</si>
  <si>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</si>
  <si>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</si>
  <si>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</si>
  <si>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</si>
  <si>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</si>
  <si>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</si>
  <si>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</si>
  <si>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</si>
  <si>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</si>
  <si>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</si>
  <si>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</si>
  <si>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</si>
  <si>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</si>
  <si>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</si>
  <si>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</si>
  <si>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</si>
  <si>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</si>
  <si>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</si>
  <si>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</si>
  <si>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</si>
  <si>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</si>
  <si>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</si>
  <si>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</si>
  <si>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</si>
  <si>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</si>
  <si>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</si>
  <si>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</si>
  <si>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</si>
  <si>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</si>
  <si>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</si>
  <si>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</si>
  <si>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</si>
  <si>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</si>
  <si>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</si>
  <si>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</si>
  <si>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</si>
  <si>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</si>
  <si>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</si>
  <si>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</si>
  <si>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</si>
  <si>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</si>
  <si>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</si>
  <si>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</si>
  <si>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</si>
  <si>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</si>
  <si>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</si>
  <si>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</si>
  <si>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</si>
  <si>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</si>
  <si>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</si>
  <si>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</si>
  <si>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</si>
  <si>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</si>
  <si>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</si>
  <si>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</si>
  <si>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</si>
  <si>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</si>
  <si>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</si>
  <si>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</si>
  <si>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</si>
  <si>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</si>
  <si>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</si>
  <si>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</si>
  <si>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</si>
  <si>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</si>
  <si>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</si>
  <si>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</si>
  <si>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</si>
  <si>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</si>
  <si>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</si>
  <si>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</si>
  <si>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</si>
  <si>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</si>
  <si>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</si>
  <si>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</si>
  <si>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</si>
  <si>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</si>
  <si>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</si>
  <si>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</si>
  <si>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</si>
  <si>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</si>
  <si>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</si>
  <si>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</si>
  <si>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</si>
  <si>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</si>
  <si>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</si>
  <si>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</si>
  <si>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</si>
  <si>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</si>
  <si>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</si>
  <si>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</si>
  <si>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</si>
  <si>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</si>
  <si>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</si>
  <si>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</si>
  <si>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</si>
  <si>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</si>
  <si>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</si>
  <si>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</si>
  <si>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</si>
  <si>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</si>
  <si>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</si>
  <si>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</si>
  <si>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</si>
  <si>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</si>
  <si>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</si>
  <si>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</si>
  <si>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</si>
  <si>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</si>
  <si>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</si>
  <si>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</si>
  <si>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</si>
  <si>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</si>
  <si>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</si>
  <si>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</si>
  <si>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</si>
  <si>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</si>
  <si>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</si>
  <si>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</si>
  <si>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</si>
  <si>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</si>
  <si>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</si>
  <si>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</si>
  <si>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</si>
  <si>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</si>
  <si>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</si>
  <si>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</si>
  <si>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</si>
  <si>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</si>
  <si>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</si>
  <si>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</si>
  <si>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</si>
  <si>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</si>
  <si>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</si>
  <si>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</si>
  <si>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</si>
  <si>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</si>
  <si>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</si>
  <si>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</si>
  <si>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</si>
  <si>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</si>
  <si>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</si>
  <si>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</si>
  <si>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</si>
  <si>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</si>
  <si>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</si>
  <si>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</si>
  <si>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</si>
  <si>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</si>
  <si>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</si>
  <si>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</si>
  <si>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</si>
  <si>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</si>
  <si>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</si>
  <si>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</si>
  <si>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</si>
  <si>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</si>
  <si>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</si>
  <si>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</si>
  <si>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</si>
  <si>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</si>
  <si>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</si>
  <si>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</si>
  <si>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</si>
  <si>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</si>
  <si>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</si>
  <si>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</si>
  <si>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</si>
  <si>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</si>
  <si>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</si>
  <si>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</si>
  <si>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</si>
  <si>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</si>
  <si>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</si>
  <si>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</si>
  <si>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</si>
  <si>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</si>
  <si>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</si>
  <si>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</si>
  <si>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</si>
  <si>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</si>
  <si>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</si>
  <si>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</si>
  <si>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</si>
  <si>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</si>
  <si>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</si>
  <si>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</si>
  <si>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</si>
  <si>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</si>
  <si>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</si>
  <si>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</si>
  <si>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</si>
  <si>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</si>
  <si>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</si>
  <si>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</si>
  <si>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</si>
  <si>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</si>
  <si>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</si>
  <si>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</si>
  <si>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</si>
  <si>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</si>
  <si>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</si>
  <si>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</si>
  <si>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</si>
  <si>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</si>
  <si>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</si>
  <si>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</si>
  <si>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</si>
  <si>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</si>
  <si>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</si>
  <si>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</si>
  <si>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</si>
  <si>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</si>
  <si>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</si>
  <si>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</si>
  <si>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</si>
  <si>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</si>
  <si>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</si>
  <si>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</si>
  <si>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</si>
  <si>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</si>
  <si>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</si>
  <si>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</si>
  <si>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</si>
  <si>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</si>
  <si>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</si>
  <si>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</si>
  <si>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</si>
  <si>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</si>
  <si>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</si>
  <si>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</si>
  <si>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</si>
  <si>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</si>
  <si>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</si>
  <si>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</si>
  <si>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</si>
  <si>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</si>
  <si>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</si>
  <si>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</si>
  <si>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</si>
  <si>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</si>
  <si>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</si>
  <si>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</si>
  <si>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</si>
  <si>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</si>
  <si>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</si>
  <si>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</si>
  <si>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</si>
  <si>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</si>
  <si>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</si>
  <si>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</si>
  <si>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</si>
  <si>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</si>
  <si>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</si>
  <si>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</si>
  <si>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</si>
  <si>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</si>
  <si>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</si>
  <si>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</si>
  <si>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</si>
  <si>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</si>
  <si>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</si>
  <si>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</si>
  <si>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</si>
  <si>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</si>
  <si>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</si>
  <si>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</si>
  <si>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</si>
  <si>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</si>
  <si>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</si>
  <si>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</si>
  <si>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</si>
  <si>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</si>
  <si>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</si>
  <si>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</si>
  <si>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</si>
  <si>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</si>
  <si>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</si>
  <si>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</si>
  <si>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</si>
  <si>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</si>
  <si>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</si>
  <si>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</si>
  <si>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</si>
  <si>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</si>
  <si>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</si>
  <si>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</si>
  <si>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</si>
  <si>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</si>
  <si>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</si>
  <si>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</si>
  <si>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</si>
  <si>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</si>
  <si>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</si>
  <si>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</si>
  <si>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</si>
  <si>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</si>
  <si>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</si>
  <si>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</si>
  <si>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</si>
  <si>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</si>
  <si>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</si>
  <si>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</si>
  <si>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</si>
  <si>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</si>
  <si>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</si>
  <si>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</si>
  <si>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</si>
  <si>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</si>
  <si>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</si>
  <si>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</si>
  <si>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</si>
  <si>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</si>
  <si>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</si>
  <si>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</si>
  <si>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</si>
  <si>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</si>
  <si>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</si>
  <si>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</si>
  <si>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</si>
  <si>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</si>
  <si>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</si>
  <si>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</si>
  <si>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</si>
  <si>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</si>
  <si>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</si>
  <si>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</si>
  <si>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</si>
  <si>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</si>
  <si>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</si>
  <si>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</si>
  <si>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</si>
  <si>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</si>
  <si>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</si>
  <si>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</si>
  <si>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</si>
  <si>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</si>
  <si>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</si>
  <si>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</si>
  <si>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</si>
  <si>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</si>
  <si>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</si>
  <si>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</si>
  <si>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</si>
  <si>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</si>
  <si>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</si>
  <si>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</si>
  <si>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</si>
  <si>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</si>
  <si>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</si>
  <si>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</si>
  <si>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</si>
  <si>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</si>
  <si>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</si>
  <si>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</si>
  <si>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</si>
  <si>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</si>
  <si>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</si>
  <si>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</si>
  <si>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</si>
  <si>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</si>
  <si>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</si>
  <si>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</si>
  <si>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</si>
  <si>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</si>
  <si>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</si>
  <si>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</si>
  <si>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</si>
  <si>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</si>
  <si>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</si>
  <si>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</si>
  <si>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</si>
  <si>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</si>
  <si>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</si>
  <si>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</si>
  <si>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</si>
  <si>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</si>
  <si>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</si>
  <si>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</si>
  <si>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</si>
  <si>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</si>
  <si>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</si>
  <si>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</si>
  <si>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</si>
  <si>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</si>
  <si>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</si>
  <si>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</si>
  <si>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</si>
  <si>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</si>
  <si>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</si>
  <si>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</si>
  <si>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</si>
  <si>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</si>
  <si>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</si>
  <si>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</si>
  <si>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</si>
  <si>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</si>
  <si>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</si>
  <si>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</si>
  <si>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</si>
  <si>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</si>
  <si>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</si>
  <si>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</si>
  <si>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</si>
  <si>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</si>
  <si>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</si>
  <si>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</si>
  <si>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</si>
  <si>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</si>
  <si>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</si>
  <si>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</si>
  <si>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</si>
  <si>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</si>
  <si>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</si>
  <si>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</si>
  <si>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</si>
  <si>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</si>
  <si>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</si>
  <si>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</si>
  <si>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</si>
  <si>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</si>
  <si>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</si>
  <si>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</si>
  <si>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</si>
  <si>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</si>
  <si>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</si>
  <si>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</si>
  <si>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</si>
  <si>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</si>
  <si>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</si>
  <si>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</si>
  <si>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</si>
  <si>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</si>
  <si>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</si>
  <si>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</si>
  <si>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</si>
  <si>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</si>
  <si>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</si>
  <si>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</si>
  <si>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</si>
  <si>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</si>
  <si>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</si>
  <si>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</si>
  <si>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</si>
  <si>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</si>
  <si>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</si>
  <si>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</si>
  <si>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</si>
  <si>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</si>
  <si>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</si>
  <si>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</si>
  <si>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</si>
  <si>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</si>
  <si>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</si>
  <si>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</si>
  <si>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</si>
  <si>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</si>
  <si>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</si>
  <si>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</si>
  <si>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</si>
  <si>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</si>
  <si>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</si>
  <si>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</si>
  <si>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</si>
  <si>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</si>
  <si>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</si>
  <si>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</si>
  <si>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</si>
  <si>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</si>
  <si>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</si>
  <si>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</si>
  <si>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</si>
  <si>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</si>
  <si>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</si>
  <si>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</si>
  <si>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</si>
  <si>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</si>
  <si>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</si>
  <si>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</si>
  <si>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</si>
  <si>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</si>
  <si>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</si>
  <si>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</si>
  <si>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</si>
  <si>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</si>
  <si>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</si>
  <si>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</si>
  <si>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</si>
  <si>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</si>
  <si>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</si>
  <si>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</si>
  <si>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</si>
  <si>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</si>
  <si>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</si>
  <si>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</si>
  <si>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</si>
  <si>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</si>
  <si>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</si>
  <si>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</si>
  <si>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</si>
  <si>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</si>
  <si>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</si>
  <si>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</si>
  <si>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</si>
  <si>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</si>
  <si>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</si>
  <si>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</si>
  <si>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</si>
  <si>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</si>
  <si>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</si>
  <si>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</si>
  <si>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</si>
  <si>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</si>
  <si>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</si>
  <si>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</si>
  <si>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</si>
  <si>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</si>
  <si>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</si>
  <si>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</si>
  <si>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</si>
  <si>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</si>
  <si>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</si>
  <si>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</si>
  <si>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</si>
  <si>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</si>
  <si>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</si>
  <si>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</si>
  <si>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</si>
  <si>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</si>
  <si>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</si>
  <si>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</si>
  <si>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</si>
  <si>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</si>
  <si>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</si>
  <si>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</si>
  <si>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</si>
  <si>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</si>
  <si>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</si>
  <si>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</si>
  <si>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</si>
  <si>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</si>
  <si>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</si>
  <si>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</si>
  <si>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</si>
  <si>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</si>
  <si>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</si>
  <si>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</si>
  <si>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</si>
  <si>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</si>
  <si>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</si>
  <si>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</si>
  <si>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</si>
  <si>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</si>
  <si>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</si>
  <si>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</si>
  <si>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</si>
  <si>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</si>
  <si>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</si>
  <si>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</si>
  <si>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</si>
  <si>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</si>
  <si>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</si>
  <si>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</si>
  <si>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</si>
  <si>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</si>
  <si>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</si>
  <si>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</si>
  <si>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</si>
  <si>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</si>
  <si>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</si>
  <si>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</si>
  <si>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</si>
  <si>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</si>
  <si>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</si>
  <si>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</si>
  <si>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</si>
  <si>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</si>
  <si>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</si>
  <si>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</si>
  <si>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</si>
  <si>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</si>
  <si>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</si>
  <si>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</si>
  <si>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</si>
  <si>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</si>
  <si>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</si>
  <si>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</si>
  <si>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</si>
  <si>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</si>
  <si>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</si>
  <si>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</si>
  <si>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</si>
  <si>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</si>
  <si>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</si>
  <si>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</si>
  <si>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</si>
  <si>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</si>
  <si>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</si>
  <si>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</si>
  <si>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</si>
  <si>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</si>
  <si>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</si>
  <si>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</si>
  <si>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</si>
  <si>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</si>
  <si>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</si>
  <si>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</si>
  <si>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</si>
  <si>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</si>
  <si>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</si>
  <si>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</si>
  <si>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</si>
  <si>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</si>
  <si>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</si>
  <si>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</si>
  <si>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</si>
  <si>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</si>
  <si>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</si>
  <si>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</si>
  <si>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</si>
  <si>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</si>
  <si>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</si>
  <si>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</si>
  <si>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</si>
  <si>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</si>
  <si>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</si>
  <si>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</si>
  <si>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</si>
  <si>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</si>
  <si>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</si>
  <si>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</si>
  <si>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</si>
  <si>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</si>
  <si>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</si>
  <si>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</si>
  <si>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</si>
  <si>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</si>
  <si>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</si>
  <si>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</si>
  <si>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</si>
  <si>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</si>
  <si>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</si>
  <si>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</si>
  <si>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</si>
  <si>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</si>
  <si>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</si>
  <si>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</si>
  <si>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</si>
  <si>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</si>
  <si>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</si>
  <si>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</si>
  <si>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</si>
  <si>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</si>
  <si>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</si>
  <si>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</si>
  <si>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</si>
  <si>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</si>
  <si>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</si>
  <si>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</si>
  <si>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</si>
  <si>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</si>
  <si>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</si>
  <si>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</si>
  <si>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</si>
  <si>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</si>
  <si>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</si>
  <si>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</si>
  <si>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</si>
  <si>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</si>
  <si>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</si>
  <si>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</si>
  <si>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</si>
  <si>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</si>
  <si>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</si>
  <si>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</si>
  <si>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</si>
  <si>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</si>
  <si>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</si>
  <si>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</si>
  <si>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</si>
  <si>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</si>
  <si>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</si>
  <si>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</si>
  <si>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</si>
  <si>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</si>
  <si>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</si>
  <si>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</si>
  <si>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</si>
  <si>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</si>
  <si>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</si>
  <si>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</si>
  <si>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</si>
  <si>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</si>
  <si>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</si>
  <si>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</si>
  <si>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</si>
  <si>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</si>
  <si>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</si>
  <si>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</si>
  <si>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</si>
  <si>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</si>
  <si>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</si>
  <si>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</si>
  <si>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</si>
  <si>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</si>
  <si>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</si>
  <si>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</si>
  <si>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</si>
  <si>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</si>
  <si>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</si>
  <si>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</si>
  <si>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</si>
  <si>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</si>
  <si>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</si>
  <si>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</si>
  <si>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</si>
  <si>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</si>
  <si>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</si>
  <si>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</si>
  <si>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</si>
  <si>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</si>
  <si>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</si>
  <si>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</si>
  <si>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</si>
  <si>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</si>
  <si>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</si>
  <si>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</si>
  <si>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</si>
  <si>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</si>
  <si>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</si>
  <si>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</si>
  <si>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</si>
  <si>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</si>
  <si>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</si>
  <si>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</si>
  <si>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</si>
  <si>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</si>
  <si>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</si>
  <si>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</si>
  <si>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</si>
  <si>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</si>
  <si>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</si>
  <si>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</si>
  <si>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</si>
  <si>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</si>
  <si>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</si>
  <si>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</si>
  <si>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</si>
  <si>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</si>
  <si>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</si>
  <si>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</si>
  <si>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</si>
  <si>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</si>
  <si>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</si>
  <si>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</si>
  <si>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</si>
  <si>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</si>
  <si>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</si>
  <si>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</si>
  <si>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</si>
  <si>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</si>
  <si>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</si>
  <si>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</si>
  <si>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</si>
  <si>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</si>
  <si>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</si>
  <si>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</si>
  <si>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</si>
  <si>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</si>
  <si>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</si>
  <si>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</si>
  <si>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</si>
  <si>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</si>
  <si>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</si>
  <si>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</si>
  <si>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</si>
  <si>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</si>
  <si>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</si>
  <si>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</si>
  <si>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</si>
  <si>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</si>
  <si>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</si>
  <si>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</si>
  <si>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</si>
  <si>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</si>
  <si>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</si>
  <si>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</si>
  <si>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</si>
  <si>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</si>
  <si>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</si>
  <si>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</si>
  <si>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</si>
  <si>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</si>
  <si>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</si>
  <si>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</si>
  <si>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</si>
  <si>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</si>
  <si>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</si>
  <si>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</si>
  <si>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</si>
  <si>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</si>
  <si>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</si>
  <si>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</si>
  <si>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</si>
  <si>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</si>
  <si>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</si>
  <si>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</si>
  <si>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</si>
  <si>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</si>
  <si>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</si>
  <si>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</si>
  <si>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</si>
  <si>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</si>
  <si>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</si>
  <si>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</si>
  <si>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</si>
  <si>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</si>
  <si>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</si>
  <si>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</si>
  <si>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</si>
  <si>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</si>
  <si>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</si>
  <si>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</si>
  <si>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</si>
  <si>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</si>
  <si>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</si>
  <si>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</si>
  <si>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</si>
  <si>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</si>
  <si>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</si>
  <si>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</si>
  <si>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</si>
  <si>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</si>
  <si>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</si>
  <si>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</si>
  <si>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</si>
  <si>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</si>
  <si>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</si>
  <si>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</si>
  <si>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</si>
  <si>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</si>
  <si>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</si>
  <si>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</si>
  <si>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</si>
  <si>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</si>
  <si>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</si>
  <si>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</si>
  <si>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</si>
  <si>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</si>
  <si>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</si>
  <si>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</si>
  <si>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</si>
  <si>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</si>
  <si>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</si>
  <si>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</si>
  <si>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</si>
  <si>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</si>
  <si>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</si>
  <si>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</si>
  <si>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</si>
  <si>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</si>
  <si>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</si>
  <si>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</si>
  <si>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</si>
  <si>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</si>
  <si>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</si>
  <si>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</si>
  <si>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</si>
  <si>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</si>
  <si>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</si>
  <si>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</si>
  <si>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</si>
  <si>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</si>
  <si>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</si>
  <si>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</si>
  <si>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</si>
  <si>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</si>
  <si>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</si>
  <si>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</si>
  <si>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</si>
  <si>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</si>
  <si>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</si>
  <si>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</si>
  <si>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</si>
  <si>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</si>
  <si>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</si>
  <si>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</si>
  <si>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</si>
  <si>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</si>
  <si>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</si>
  <si>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</si>
  <si>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</si>
  <si>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</si>
  <si>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</si>
  <si>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</si>
  <si>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</si>
  <si>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</si>
  <si>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</si>
  <si>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</si>
  <si>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</si>
  <si>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</si>
  <si>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</si>
  <si>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</si>
  <si>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</si>
  <si>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</si>
  <si>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</si>
  <si>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</si>
  <si>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</si>
  <si>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</si>
  <si>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</si>
  <si>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</si>
  <si>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</si>
  <si>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</si>
  <si>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</si>
  <si>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</si>
  <si>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</si>
  <si>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</si>
  <si>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</si>
  <si>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</si>
  <si>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</si>
  <si>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</si>
  <si>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</si>
  <si>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</si>
  <si>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</si>
  <si>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</si>
  <si>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</si>
  <si>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</si>
  <si>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</si>
  <si>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</si>
  <si>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</si>
  <si>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</si>
  <si>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</si>
  <si>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</si>
  <si>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</si>
  <si>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</si>
  <si>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</si>
  <si>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</si>
  <si>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</si>
  <si>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</si>
  <si>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</si>
  <si>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</si>
  <si>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</si>
  <si>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</si>
  <si>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</si>
  <si>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</si>
  <si>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</si>
  <si>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</si>
  <si>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</si>
  <si>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</si>
  <si>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</si>
  <si>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</si>
  <si>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</si>
  <si>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</si>
  <si>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</si>
  <si>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</si>
  <si>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</si>
  <si>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</si>
  <si>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</si>
  <si>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</si>
  <si>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</si>
  <si>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</si>
  <si>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</si>
  <si>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</si>
  <si>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</si>
  <si>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</si>
  <si>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</si>
  <si>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</si>
  <si>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</si>
  <si>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</si>
  <si>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</si>
  <si>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</si>
  <si>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</si>
  <si>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</si>
  <si>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</si>
  <si>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</si>
  <si>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</si>
  <si>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</si>
  <si>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</si>
  <si>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</si>
  <si>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</si>
  <si>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</si>
  <si>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</si>
  <si>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</si>
  <si>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</si>
  <si>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</si>
  <si>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</si>
  <si>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</si>
  <si>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</si>
  <si>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</si>
  <si>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</si>
  <si>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</si>
  <si>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</si>
  <si>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</si>
  <si>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</si>
  <si>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</si>
  <si>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</si>
  <si>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</si>
  <si>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</si>
  <si>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</si>
  <si>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</si>
  <si>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</si>
  <si>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</si>
  <si>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</si>
  <si>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</si>
  <si>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</si>
  <si>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</si>
  <si>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</si>
  <si>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</si>
  <si>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</si>
  <si>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</si>
  <si>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</si>
  <si>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</si>
  <si>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</si>
  <si>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</si>
  <si>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</si>
  <si>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</si>
  <si>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</si>
  <si>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</si>
  <si>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</si>
  <si>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</si>
  <si>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</si>
  <si>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</si>
  <si>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</si>
  <si>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</si>
  <si>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</si>
  <si>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</si>
  <si>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</si>
  <si>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</si>
  <si>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</si>
  <si>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</si>
  <si>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</si>
  <si>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</si>
  <si>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</si>
  <si>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</si>
  <si>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</si>
  <si>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</si>
  <si>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</si>
  <si>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</si>
  <si>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</si>
  <si>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</si>
  <si>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</si>
  <si>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</si>
  <si>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</si>
  <si>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</si>
  <si>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</si>
  <si>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</si>
  <si>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</si>
  <si>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</si>
  <si>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</si>
  <si>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</si>
  <si>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</si>
  <si>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</si>
  <si>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</si>
  <si>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</si>
  <si>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</si>
  <si>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</si>
  <si>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</si>
  <si>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</si>
  <si>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</si>
  <si>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</si>
  <si>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</si>
  <si>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</si>
  <si>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</si>
  <si>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</si>
  <si>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</si>
  <si>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</si>
  <si>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</si>
  <si>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</si>
  <si>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</si>
  <si>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</si>
  <si>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</si>
  <si>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</si>
  <si>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</si>
  <si>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</si>
  <si>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</si>
  <si>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</si>
  <si>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</si>
  <si>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</si>
  <si>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</si>
  <si>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</si>
  <si>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</si>
  <si>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</si>
  <si>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</si>
  <si>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</si>
  <si>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</si>
  <si>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</si>
  <si>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</si>
  <si>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</si>
  <si>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</si>
  <si>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</si>
  <si>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</si>
  <si>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</si>
  <si>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</si>
  <si>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</si>
  <si>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</si>
  <si>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</si>
  <si>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</si>
  <si>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</si>
  <si>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</si>
  <si>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</si>
  <si>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</si>
  <si>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</si>
  <si>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</si>
  <si>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</si>
  <si>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</si>
  <si>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</si>
  <si>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</si>
  <si>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</si>
  <si>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</si>
  <si>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</si>
  <si>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</si>
  <si>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</si>
  <si>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</si>
  <si>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</si>
  <si>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</si>
  <si>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</si>
  <si>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</si>
  <si>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</si>
  <si>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</si>
  <si>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</si>
  <si>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</si>
  <si>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</si>
  <si>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</si>
  <si>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</si>
  <si>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</si>
  <si>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</si>
  <si>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</si>
  <si>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</si>
  <si>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</si>
  <si>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</si>
  <si>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</si>
  <si>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</si>
  <si>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</si>
  <si>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</si>
  <si>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</si>
  <si>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</si>
  <si>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</si>
  <si>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</si>
  <si>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</si>
  <si>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</si>
  <si>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</si>
  <si>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</si>
  <si>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</si>
  <si>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</si>
  <si>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</si>
  <si>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</si>
  <si>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</si>
  <si>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</si>
  <si>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</si>
  <si>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</si>
  <si>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</si>
  <si>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</si>
  <si>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</si>
  <si>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</si>
  <si>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</si>
  <si>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</si>
  <si>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</si>
  <si>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</si>
  <si>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</si>
  <si>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</si>
  <si>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</si>
  <si>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</si>
  <si>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</si>
  <si>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</si>
  <si>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</si>
  <si>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</si>
  <si>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</si>
  <si>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</si>
  <si>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</si>
  <si>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</si>
  <si>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</si>
  <si>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</si>
  <si>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</si>
  <si>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</si>
  <si>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</si>
  <si>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</si>
  <si>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</si>
  <si>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</si>
  <si>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</si>
  <si>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</si>
  <si>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</si>
  <si>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</si>
  <si>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</si>
  <si>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</si>
  <si>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</si>
  <si>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</si>
  <si>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</si>
  <si>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</si>
  <si>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</si>
  <si>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</si>
  <si>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</si>
  <si>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</si>
  <si>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</si>
  <si>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</si>
  <si>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</si>
  <si>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</si>
  <si>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</si>
  <si>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</si>
  <si>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</si>
  <si>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</si>
  <si>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</si>
  <si>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</si>
  <si>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</si>
  <si>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</si>
  <si>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</si>
  <si>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</si>
  <si>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</si>
  <si>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</si>
  <si>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</si>
  <si>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</si>
  <si>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</si>
  <si>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</si>
  <si>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</si>
  <si>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</si>
  <si>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</si>
  <si>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</si>
  <si>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</si>
  <si>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</si>
  <si>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</si>
  <si>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</si>
  <si>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</si>
  <si>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</si>
  <si>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</si>
  <si>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</si>
  <si>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</si>
  <si>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</si>
  <si>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</si>
  <si>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</si>
  <si>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</si>
  <si>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</si>
  <si>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</si>
  <si>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</si>
  <si>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</si>
  <si>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</si>
  <si>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</si>
  <si>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</si>
  <si>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</si>
  <si>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</si>
  <si>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</si>
  <si>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</si>
  <si>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</si>
  <si>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</si>
  <si>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</si>
  <si>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</si>
  <si>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</si>
  <si>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</si>
  <si>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</si>
  <si>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</si>
  <si>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</si>
  <si>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</si>
  <si>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</si>
  <si>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</si>
  <si>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</si>
  <si>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</si>
  <si>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</si>
  <si>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</si>
  <si>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</si>
  <si>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</si>
  <si>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</si>
  <si>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</si>
  <si>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</si>
  <si>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</si>
  <si>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</si>
  <si>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</si>
  <si>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</si>
  <si>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</si>
  <si>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</si>
  <si>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</si>
  <si>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</si>
  <si>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</si>
  <si>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</si>
  <si>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</si>
  <si>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</si>
  <si>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</si>
  <si>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</si>
  <si>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</si>
  <si>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</si>
  <si>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</si>
  <si>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</si>
  <si>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</si>
  <si>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</si>
  <si>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</si>
  <si>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</si>
  <si>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</si>
  <si>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</si>
  <si>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</si>
  <si>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</si>
  <si>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</si>
  <si>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</si>
  <si>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</si>
  <si>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</si>
  <si>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</si>
  <si>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</si>
  <si>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</si>
  <si>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</si>
  <si>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</si>
  <si>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</si>
  <si>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</si>
  <si>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</si>
  <si>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</si>
  <si>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</si>
  <si>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</si>
  <si>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</si>
  <si>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</si>
  <si>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</si>
  <si>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</si>
  <si>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</si>
  <si>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</si>
  <si>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</si>
  <si>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</si>
  <si>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</si>
  <si>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</si>
  <si>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</si>
  <si>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</si>
  <si>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</si>
  <si>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</si>
  <si>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</si>
  <si>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</si>
  <si>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</si>
  <si>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</si>
  <si>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</si>
  <si>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</si>
  <si>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</si>
  <si>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</si>
  <si>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</si>
  <si>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</si>
  <si>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</si>
  <si>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</si>
  <si>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</si>
  <si>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</si>
  <si>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</si>
  <si>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</si>
  <si>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</si>
  <si>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</si>
  <si>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</si>
  <si>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</si>
  <si>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</si>
  <si>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</si>
  <si>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</si>
  <si>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</si>
  <si>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</si>
  <si>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</si>
  <si>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</si>
  <si>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</si>
  <si>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</si>
  <si>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</si>
  <si>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</si>
  <si>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</si>
  <si>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</si>
  <si>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</si>
  <si>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</si>
  <si>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</si>
  <si>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</si>
  <si>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</si>
  <si>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</si>
  <si>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</si>
  <si>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</si>
  <si>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</si>
  <si>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</si>
  <si>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</si>
  <si>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</si>
  <si>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</si>
  <si>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</si>
  <si>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</si>
  <si>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</si>
  <si>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</si>
  <si>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</si>
  <si>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</si>
  <si>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</si>
  <si>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</si>
  <si>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</si>
  <si>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</si>
  <si>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</si>
  <si>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</si>
  <si>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</si>
  <si>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</si>
  <si>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</si>
  <si>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</si>
  <si>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</si>
  <si>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</si>
  <si>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</si>
  <si>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</si>
  <si>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</si>
  <si>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</si>
  <si>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</si>
  <si>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</si>
  <si>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</si>
  <si>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</si>
  <si>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</si>
  <si>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</si>
  <si>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</si>
  <si>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</si>
  <si>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</si>
  <si>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</si>
  <si>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</si>
  <si>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</si>
  <si>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</si>
  <si>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</si>
  <si>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</si>
  <si>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</si>
  <si>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</si>
  <si>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</si>
  <si>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</si>
  <si>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</si>
  <si>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</si>
  <si>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</si>
  <si>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</si>
  <si>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</si>
  <si>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</si>
  <si>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</si>
  <si>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</si>
  <si>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</si>
  <si>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</si>
  <si>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</si>
  <si>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</si>
  <si>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</si>
  <si>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</si>
  <si>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</si>
  <si>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</si>
  <si>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</si>
  <si>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</si>
  <si>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</si>
  <si>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</si>
  <si>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</si>
  <si>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</si>
  <si>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</si>
  <si>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</si>
  <si>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</si>
  <si>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</si>
  <si>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</si>
  <si>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</si>
  <si>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</si>
  <si>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</si>
  <si>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</si>
  <si>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</si>
  <si>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</si>
  <si>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</si>
  <si>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</si>
  <si>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</si>
  <si>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</si>
  <si>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</si>
  <si>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</si>
  <si>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</si>
  <si>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</si>
  <si>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</si>
  <si>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</si>
  <si>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</si>
  <si>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</si>
  <si>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</si>
  <si>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</si>
  <si>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</si>
  <si>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</si>
  <si>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</si>
  <si>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</si>
  <si>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</si>
  <si>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</si>
  <si>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</si>
  <si>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</si>
  <si>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</si>
  <si>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</si>
  <si>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</si>
  <si>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</si>
  <si>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</si>
  <si>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</si>
  <si>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</si>
  <si>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</si>
  <si>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</si>
  <si>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</si>
  <si>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</si>
  <si>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</si>
  <si>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</si>
  <si>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</si>
  <si>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</si>
  <si>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</si>
  <si>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</si>
  <si>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</si>
  <si>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</si>
  <si>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</si>
  <si>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</si>
  <si>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</si>
  <si>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</si>
  <si>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</si>
  <si>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</si>
  <si>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</si>
  <si>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</si>
  <si>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</si>
  <si>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</si>
  <si>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</si>
  <si>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</si>
  <si>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</si>
  <si>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</si>
  <si>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</si>
  <si>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</si>
  <si>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</si>
  <si>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</si>
  <si>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</si>
  <si>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</si>
  <si>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</si>
  <si>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</si>
  <si>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</si>
  <si>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</si>
  <si>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</si>
  <si>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</si>
  <si>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</si>
  <si>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</si>
  <si>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</si>
  <si>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</si>
  <si>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</si>
  <si>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</si>
  <si>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</si>
  <si>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</si>
  <si>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</si>
  <si>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</si>
  <si>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</si>
  <si>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</si>
  <si>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</si>
  <si>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</si>
  <si>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</si>
  <si>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</si>
  <si>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</si>
  <si>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</si>
  <si>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</si>
  <si>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</si>
  <si>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</si>
  <si>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</si>
  <si>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</si>
  <si>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</si>
  <si>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</si>
  <si>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</si>
  <si>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</si>
  <si>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</si>
  <si>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</si>
  <si>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</si>
  <si>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</si>
  <si>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</si>
  <si>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</si>
  <si>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</si>
  <si>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</si>
  <si>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</si>
  <si>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</si>
  <si>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</si>
  <si>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</si>
  <si>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</si>
  <si>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</si>
  <si>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</si>
  <si>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</si>
  <si>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</si>
  <si>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</si>
  <si>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</si>
  <si>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</si>
  <si>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</si>
  <si>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</si>
  <si>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</si>
  <si>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</si>
  <si>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</si>
  <si>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</si>
  <si>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</si>
  <si>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</si>
  <si>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</si>
  <si>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</si>
  <si>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</si>
  <si>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</si>
  <si>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</si>
  <si>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</si>
  <si>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</si>
  <si>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</si>
  <si>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</si>
  <si>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</si>
  <si>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</si>
  <si>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</si>
  <si>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</si>
  <si>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</si>
  <si>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</si>
  <si>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</si>
  <si>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</si>
  <si>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</si>
  <si>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</si>
  <si>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</si>
  <si>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</si>
  <si>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</si>
  <si>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</si>
  <si>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</si>
  <si>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</si>
  <si>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</si>
  <si>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</si>
  <si>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</si>
  <si>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</si>
  <si>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</si>
  <si>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</si>
  <si>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</si>
  <si>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</si>
  <si>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</si>
  <si>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</si>
  <si>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</si>
  <si>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</si>
  <si>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</si>
  <si>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</si>
  <si>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</si>
  <si>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</si>
  <si>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</si>
  <si>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</si>
  <si>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</si>
  <si>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</si>
  <si>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</si>
  <si>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</si>
  <si>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</si>
  <si>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</si>
  <si>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</si>
  <si>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</si>
  <si>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</si>
  <si>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</si>
  <si>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</si>
  <si>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</si>
  <si>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</si>
  <si>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</si>
  <si>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</si>
  <si>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</si>
  <si>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</si>
  <si>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</si>
  <si>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</si>
  <si>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</si>
  <si>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</si>
  <si>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</si>
  <si>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</si>
  <si>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</si>
  <si>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</si>
  <si>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</si>
  <si>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</si>
  <si>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</si>
  <si>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</si>
  <si>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</si>
  <si>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</si>
  <si>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</si>
  <si>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</si>
  <si>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</si>
  <si>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</si>
  <si>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</si>
  <si>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</si>
  <si>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</si>
  <si>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</si>
  <si>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</si>
  <si>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</si>
  <si>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</si>
  <si>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</si>
  <si>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</si>
  <si>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</si>
  <si>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</si>
  <si>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</si>
  <si>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</si>
  <si>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</si>
  <si>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</si>
  <si>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</si>
  <si>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</si>
  <si>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</si>
  <si>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</si>
  <si>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</si>
  <si>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</si>
  <si>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</si>
  <si>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</si>
  <si>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</si>
  <si>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</si>
  <si>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</si>
  <si>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</si>
  <si>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</si>
  <si>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</si>
  <si>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</si>
  <si>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</si>
  <si>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</si>
  <si>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</si>
  <si>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</si>
  <si>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</si>
  <si>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</si>
  <si>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</si>
  <si>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</si>
  <si>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</si>
  <si>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</si>
  <si>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</si>
  <si>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</si>
  <si>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</si>
  <si>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</si>
  <si>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</si>
  <si>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</si>
  <si>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</si>
  <si>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</si>
  <si>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</si>
  <si>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</si>
  <si>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</si>
  <si>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</si>
  <si>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</si>
  <si>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</si>
  <si>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</si>
  <si>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</si>
  <si>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</si>
  <si>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</si>
  <si>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</si>
  <si>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</si>
  <si>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</si>
  <si>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</si>
  <si>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</si>
  <si>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</si>
  <si>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</si>
  <si>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</si>
  <si>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</si>
  <si>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</si>
  <si>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</si>
  <si>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</si>
  <si>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</si>
  <si>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</si>
  <si>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</si>
  <si>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</si>
  <si>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</si>
  <si>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</si>
  <si>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</si>
  <si>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</si>
  <si>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</si>
  <si>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</si>
  <si>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</si>
  <si>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</si>
  <si>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</si>
  <si>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</si>
  <si>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</si>
  <si>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</si>
  <si>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</si>
  <si>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</si>
  <si>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</si>
  <si>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</si>
  <si>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</si>
  <si>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</si>
  <si>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</si>
  <si>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</si>
  <si>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</si>
  <si>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</si>
  <si>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</si>
  <si>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</si>
  <si>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</si>
  <si>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</si>
  <si>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</si>
  <si>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</si>
  <si>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</si>
  <si>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</si>
  <si>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</si>
  <si>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</si>
  <si>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</si>
  <si>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</si>
  <si>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</si>
  <si>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</si>
  <si>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</si>
  <si>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</si>
  <si>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</si>
  <si>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</si>
  <si>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</si>
  <si>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</si>
  <si>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</si>
  <si>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</si>
  <si>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</si>
  <si>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</si>
  <si>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</si>
  <si>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</si>
  <si>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</si>
  <si>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</si>
  <si>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</si>
  <si>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</si>
  <si>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</si>
  <si>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</si>
  <si>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</si>
  <si>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</si>
  <si>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</si>
  <si>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</si>
  <si>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</si>
  <si>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</si>
  <si>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</si>
  <si>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</si>
  <si>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</si>
  <si>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</si>
  <si>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</si>
  <si>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</si>
  <si>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</si>
  <si>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</si>
  <si>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</si>
  <si>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</si>
  <si>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</si>
  <si>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</si>
  <si>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</si>
  <si>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</si>
  <si>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</si>
  <si>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</si>
  <si>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</si>
  <si>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</si>
  <si>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</si>
  <si>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</si>
  <si>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</si>
  <si>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</si>
  <si>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</si>
  <si>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</si>
  <si>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</si>
  <si>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</si>
  <si>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</si>
  <si>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</si>
  <si>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</si>
  <si>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</si>
  <si>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</si>
  <si>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</si>
  <si>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</si>
  <si>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</si>
  <si>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</si>
  <si>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</si>
  <si>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</si>
  <si>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</si>
  <si>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</si>
  <si>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</si>
  <si>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</si>
  <si>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</si>
  <si>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</si>
  <si>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</si>
  <si>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</si>
  <si>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</si>
  <si>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</si>
  <si>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</si>
  <si>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</si>
  <si>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</si>
  <si>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</si>
  <si>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</si>
  <si>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</si>
  <si>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</si>
  <si>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</si>
  <si>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</si>
  <si>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</si>
  <si>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</si>
  <si>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</si>
  <si>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</si>
  <si>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</si>
  <si>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</si>
  <si>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</si>
  <si>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</si>
  <si>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</si>
  <si>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</si>
  <si>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</si>
  <si>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</si>
  <si>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</si>
  <si>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</si>
  <si>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</si>
  <si>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</si>
  <si>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</si>
  <si>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</si>
  <si>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</si>
  <si>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</si>
  <si>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</si>
  <si>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</si>
  <si>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</si>
  <si>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</si>
  <si>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</si>
  <si>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</si>
  <si>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</si>
  <si>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</si>
  <si>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</si>
  <si>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</si>
  <si>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</si>
  <si>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</si>
  <si>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</si>
  <si>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</si>
  <si>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</si>
  <si>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</si>
  <si>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</si>
  <si>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</si>
  <si>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</si>
  <si>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</si>
  <si>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</si>
  <si>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</si>
  <si>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</si>
  <si>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</si>
  <si>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</si>
  <si>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</si>
  <si>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</si>
  <si>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</si>
  <si>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</si>
  <si>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</si>
  <si>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</si>
  <si>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</si>
  <si>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</si>
  <si>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</si>
  <si>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</si>
  <si>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</si>
  <si>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</si>
  <si>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</si>
  <si>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</si>
  <si>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</si>
  <si>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</si>
  <si>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</si>
  <si>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</si>
  <si>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</si>
  <si>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</si>
  <si>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</si>
  <si>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</si>
  <si>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</si>
  <si>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</si>
  <si>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</si>
  <si>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</si>
  <si>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</si>
  <si>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</si>
  <si>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</si>
  <si>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</si>
  <si>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</si>
  <si>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</si>
  <si>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</si>
  <si>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</si>
  <si>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</si>
  <si>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</si>
  <si>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</si>
  <si>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</si>
  <si>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</si>
  <si>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</si>
  <si>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</si>
  <si>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</si>
  <si>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</si>
  <si>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</si>
  <si>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</si>
  <si>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</si>
  <si>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</si>
  <si>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</si>
  <si>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</si>
  <si>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</si>
  <si>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</si>
  <si>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</si>
  <si>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</si>
  <si>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</si>
  <si>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</si>
  <si>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</si>
  <si>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</si>
  <si>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</si>
  <si>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</si>
  <si>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</si>
  <si>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</si>
  <si>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</si>
  <si>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</si>
  <si>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</si>
  <si>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</si>
  <si>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</si>
  <si>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</si>
  <si>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</si>
  <si>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</si>
  <si>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</si>
  <si>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</si>
  <si>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</si>
  <si>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</si>
  <si>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</si>
  <si>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</si>
  <si>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</si>
  <si>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</si>
  <si>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</si>
  <si>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</si>
  <si>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</si>
  <si>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</si>
  <si>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</si>
  <si>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</si>
  <si>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</si>
  <si>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</si>
  <si>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</si>
  <si>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</si>
  <si>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</si>
  <si>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</si>
  <si>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</si>
  <si>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</si>
  <si>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</si>
  <si>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</si>
  <si>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</si>
  <si>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</si>
  <si>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</si>
  <si>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</si>
  <si>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</si>
  <si>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</si>
  <si>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</si>
  <si>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</si>
  <si>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</si>
  <si>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</si>
  <si>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</si>
  <si>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</si>
  <si>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</si>
  <si>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</si>
  <si>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</si>
  <si>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</si>
  <si>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</si>
  <si>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</si>
  <si>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</si>
  <si>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</si>
  <si>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</si>
  <si>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</si>
  <si>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</si>
  <si>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</si>
  <si>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</si>
  <si>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</si>
  <si>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</si>
  <si>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</si>
  <si>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</si>
  <si>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</si>
  <si>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</si>
  <si>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</si>
  <si>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</si>
  <si>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</si>
  <si>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</si>
  <si>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</si>
  <si>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</si>
  <si>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</si>
  <si>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</si>
  <si>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</si>
  <si>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</si>
  <si>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</si>
  <si>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</si>
  <si>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</si>
  <si>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</si>
  <si>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</si>
  <si>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</si>
  <si>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</si>
  <si>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</si>
  <si>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</si>
  <si>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</si>
  <si>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</si>
  <si>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</si>
  <si>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</si>
  <si>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</si>
  <si>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</si>
  <si>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</si>
  <si>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</si>
  <si>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</si>
  <si>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</si>
  <si>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</si>
  <si>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</si>
  <si>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</si>
  <si>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</si>
  <si>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</si>
  <si>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</si>
  <si>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</si>
  <si>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</si>
  <si>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</si>
  <si>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</si>
  <si>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</si>
  <si>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</si>
  <si>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</si>
  <si>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</si>
  <si>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</si>
  <si>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</si>
  <si>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</si>
  <si>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</si>
  <si>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</si>
  <si>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</si>
  <si>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</si>
  <si>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</si>
  <si>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</si>
  <si>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</si>
  <si>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</si>
  <si>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</si>
  <si>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</si>
  <si>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</si>
  <si>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</si>
  <si>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</si>
  <si>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</si>
  <si>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</si>
  <si>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</si>
  <si>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</si>
  <si>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</si>
  <si>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</si>
  <si>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</si>
  <si>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</si>
  <si>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</si>
  <si>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</si>
  <si>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</si>
  <si>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</si>
  <si>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</si>
  <si>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</si>
  <si>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</si>
  <si>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</si>
  <si>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</si>
  <si>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</si>
  <si>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</si>
  <si>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</si>
  <si>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</si>
  <si>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</si>
  <si>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</si>
  <si>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</si>
  <si>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</si>
  <si>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</si>
  <si>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</si>
  <si>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</si>
  <si>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</si>
  <si>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</si>
  <si>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</si>
  <si>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</si>
  <si>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</si>
  <si>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</si>
  <si>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</si>
  <si>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</si>
  <si>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</si>
  <si>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</si>
  <si>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</si>
  <si>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</si>
  <si>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</si>
  <si>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</si>
  <si>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</si>
  <si>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</si>
  <si>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</si>
  <si>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</si>
  <si>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</si>
  <si>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</si>
  <si>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</si>
  <si>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</si>
  <si>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</si>
  <si>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</si>
  <si>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</si>
  <si>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</si>
  <si>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</si>
  <si>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</si>
  <si>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</si>
  <si>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</si>
  <si>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</si>
  <si>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</si>
  <si>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</si>
  <si>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</si>
  <si>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</si>
  <si>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</si>
  <si>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</si>
  <si>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</si>
  <si>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</si>
  <si>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</si>
  <si>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</si>
  <si>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</si>
  <si>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</si>
  <si>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</si>
  <si>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</si>
  <si>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</si>
  <si>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</si>
  <si>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</si>
  <si>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</si>
  <si>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</si>
  <si>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</si>
  <si>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</si>
  <si>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</si>
  <si>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</si>
  <si>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</si>
  <si>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</si>
  <si>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</si>
  <si>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</si>
  <si>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</si>
  <si>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</si>
  <si>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</si>
  <si>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</si>
  <si>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</si>
  <si>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</si>
  <si>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</si>
  <si>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</si>
  <si>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</si>
  <si>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</si>
  <si>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</si>
  <si>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</si>
  <si>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</si>
  <si>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</si>
  <si>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</si>
  <si>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</si>
  <si>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</si>
  <si>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</si>
  <si>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</si>
  <si>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</si>
  <si>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</si>
  <si>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</si>
  <si>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</si>
  <si>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</si>
  <si>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</si>
  <si>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</si>
  <si>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</si>
  <si>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</si>
  <si>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</si>
  <si>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</si>
  <si>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</si>
  <si>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</si>
  <si>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</si>
  <si>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</si>
  <si>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</si>
  <si>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</si>
  <si>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</si>
  <si>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</si>
  <si>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</si>
  <si>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</si>
  <si>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</si>
  <si>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</si>
  <si>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</si>
  <si>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</si>
  <si>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</si>
  <si>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</si>
  <si>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</si>
  <si>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</si>
  <si>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</si>
  <si>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</si>
  <si>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</si>
  <si>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</si>
  <si>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</si>
  <si>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</si>
  <si>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</si>
  <si>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</si>
  <si>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</si>
  <si>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</si>
  <si>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</si>
  <si>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</si>
  <si>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</si>
  <si>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</si>
  <si>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</si>
  <si>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</si>
  <si>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</si>
  <si>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</si>
  <si>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</si>
  <si>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</si>
  <si>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</si>
  <si>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</si>
  <si>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</si>
  <si>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</si>
  <si>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</si>
  <si>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</si>
  <si>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</si>
  <si>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</si>
  <si>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</si>
  <si>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</si>
  <si>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</si>
  <si>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</si>
  <si>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</si>
  <si>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</si>
  <si>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</si>
  <si>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</si>
  <si>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</si>
  <si>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</si>
  <si>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</si>
  <si>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</si>
  <si>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</si>
  <si>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</si>
  <si>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</si>
  <si>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</si>
  <si>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</si>
  <si>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</si>
  <si>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</si>
  <si>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</si>
  <si>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</si>
  <si>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</si>
  <si>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</si>
  <si>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</si>
  <si>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</si>
  <si>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</si>
  <si>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</si>
  <si>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</si>
  <si>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</si>
  <si>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</si>
  <si>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</si>
  <si>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</si>
  <si>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</si>
  <si>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</si>
  <si>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</si>
  <si>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</si>
  <si>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</si>
  <si>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</si>
  <si>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</si>
  <si>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</si>
  <si>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</si>
  <si>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</si>
  <si>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</si>
  <si>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</si>
  <si>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</si>
  <si>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</si>
  <si>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</si>
  <si>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</si>
  <si>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</si>
  <si>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</si>
  <si>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</si>
  <si>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</si>
  <si>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</si>
  <si>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</si>
  <si>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</si>
  <si>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</si>
  <si>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</si>
  <si>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</si>
  <si>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</si>
  <si>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</si>
  <si>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</si>
  <si>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</si>
  <si>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</si>
  <si>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</si>
  <si>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</si>
  <si>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</si>
  <si>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</si>
  <si>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</si>
  <si>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</si>
  <si>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</si>
  <si>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</si>
  <si>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</si>
  <si>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</si>
  <si>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</si>
  <si>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</si>
  <si>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</si>
  <si>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</si>
  <si>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</si>
  <si>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</si>
  <si>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</si>
  <si>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</si>
  <si>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</si>
  <si>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</si>
  <si>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</si>
  <si>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</si>
  <si>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</si>
  <si>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</si>
  <si>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</si>
  <si>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</si>
  <si>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</si>
  <si>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</si>
  <si>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</si>
  <si>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</si>
  <si>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</si>
  <si>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</si>
  <si>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</si>
  <si>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</si>
  <si>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</si>
  <si>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</si>
  <si>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</si>
  <si>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</si>
  <si>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</si>
  <si>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</si>
  <si>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</si>
  <si>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</si>
  <si>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</si>
  <si>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</si>
  <si>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</si>
  <si>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</si>
  <si>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</si>
  <si>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</si>
  <si>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</si>
  <si>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</si>
  <si>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</si>
  <si>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</si>
  <si>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</si>
  <si>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</si>
  <si>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</si>
  <si>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</si>
  <si>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</si>
  <si>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</si>
  <si>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</si>
  <si>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</si>
  <si>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</si>
  <si>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</si>
  <si>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</si>
  <si>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</si>
  <si>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</si>
  <si>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</si>
  <si>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</si>
  <si>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</si>
  <si>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</si>
  <si>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</si>
  <si>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</si>
  <si>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</si>
  <si>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</si>
  <si>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</si>
  <si>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</si>
  <si>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</si>
  <si>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</si>
  <si>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</si>
  <si>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</si>
  <si>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</si>
  <si>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</si>
  <si>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</si>
  <si>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</si>
  <si>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</si>
  <si>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</si>
  <si>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</si>
  <si>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</si>
  <si>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</si>
  <si>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</si>
  <si>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</si>
  <si>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</si>
  <si>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</si>
  <si>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</si>
  <si>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</si>
  <si>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</si>
  <si>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</si>
  <si>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</si>
  <si>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</si>
  <si>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</si>
  <si>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</si>
  <si>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</si>
  <si>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</si>
  <si>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</si>
  <si>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</si>
  <si>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</si>
  <si>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</si>
  <si>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</si>
  <si>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</si>
  <si>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</si>
  <si>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</si>
  <si>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</si>
  <si>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</si>
  <si>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</si>
  <si>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</si>
  <si>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</si>
  <si>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</si>
  <si>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</si>
  <si>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</si>
  <si>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</si>
  <si>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</si>
  <si>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</si>
  <si>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</si>
  <si>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</si>
  <si>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</si>
  <si>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</si>
  <si>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</si>
  <si>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</si>
  <si>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</si>
  <si>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</si>
  <si>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</si>
  <si>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</si>
  <si>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</si>
  <si>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</si>
  <si>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</si>
  <si>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</si>
  <si>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</si>
  <si>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</si>
  <si>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</si>
  <si>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</si>
  <si>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</si>
  <si>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</si>
  <si>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</si>
  <si>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</si>
  <si>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</si>
  <si>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</si>
  <si>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</si>
  <si>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</si>
  <si>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</si>
  <si>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</si>
  <si>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</si>
  <si>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</si>
  <si>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</si>
  <si>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</si>
  <si>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</si>
  <si>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</si>
  <si>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</si>
  <si>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</si>
  <si>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</si>
  <si>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</si>
  <si>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</si>
  <si>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</si>
  <si>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</si>
  <si>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</si>
  <si>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</si>
  <si>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</si>
  <si>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</si>
  <si>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</si>
  <si>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</si>
  <si>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</si>
  <si>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</si>
  <si>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</si>
  <si>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</si>
  <si>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</si>
  <si>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</si>
  <si>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</si>
  <si>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</si>
  <si>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</si>
  <si>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</si>
  <si>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</si>
  <si>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</si>
  <si>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</si>
  <si>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</si>
  <si>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</si>
  <si>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</si>
  <si>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</si>
  <si>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</si>
  <si>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</si>
  <si>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</si>
  <si>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</si>
  <si>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</si>
  <si>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</si>
  <si>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</si>
  <si>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</si>
  <si>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</si>
  <si>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</si>
  <si>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</si>
  <si>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</si>
  <si>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</si>
  <si>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</si>
  <si>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</si>
  <si>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</si>
  <si>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</si>
  <si>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</si>
  <si>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</si>
  <si>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</si>
  <si>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</si>
  <si>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</si>
  <si>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</si>
  <si>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</si>
  <si>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</si>
  <si>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</si>
  <si>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</si>
  <si>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</si>
  <si>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</si>
  <si>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</si>
  <si>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</si>
  <si>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</si>
  <si>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</si>
  <si>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</si>
  <si>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</si>
  <si>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</si>
  <si>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</si>
  <si>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</si>
  <si>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</si>
  <si>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</si>
  <si>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</si>
  <si>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</si>
  <si>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</si>
  <si>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</si>
  <si>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</si>
  <si>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</si>
  <si>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</si>
  <si>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</si>
  <si>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</si>
  <si>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</si>
  <si>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</si>
  <si>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</si>
  <si>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</si>
  <si>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</si>
  <si>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</si>
  <si>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</si>
  <si>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</si>
  <si>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</si>
  <si>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</si>
  <si>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</si>
  <si>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</si>
  <si>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</si>
  <si>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</si>
  <si>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</si>
  <si>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</si>
  <si>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</si>
  <si>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</si>
  <si>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</si>
  <si>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</si>
  <si>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</si>
  <si>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</si>
  <si>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</si>
  <si>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</si>
  <si>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</si>
  <si>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</si>
  <si>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</si>
  <si>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</si>
  <si>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</si>
  <si>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</si>
  <si>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</si>
  <si>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</si>
  <si>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</si>
  <si>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</si>
  <si>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</si>
  <si>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</si>
  <si>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</si>
  <si>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</si>
  <si>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</si>
  <si>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</si>
  <si>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</si>
  <si>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</si>
  <si>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</si>
  <si>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</si>
  <si>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</si>
  <si>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</si>
  <si>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</si>
  <si>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</si>
  <si>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</si>
  <si>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</si>
  <si>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</si>
  <si>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</si>
  <si>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</si>
  <si>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</si>
  <si>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</si>
  <si>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</si>
  <si>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</si>
  <si>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</si>
  <si>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</si>
  <si>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</si>
  <si>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</si>
  <si>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</si>
  <si>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</si>
  <si>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</si>
  <si>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</si>
  <si>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</si>
  <si>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</si>
  <si>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</si>
  <si>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</si>
  <si>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</si>
  <si>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</si>
  <si>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</si>
  <si>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</si>
  <si>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</si>
  <si>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</si>
  <si>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</si>
  <si>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</si>
  <si>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</si>
  <si>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</si>
  <si>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</si>
  <si>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</si>
  <si>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</si>
  <si>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</si>
  <si>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</si>
  <si>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</si>
  <si>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</si>
  <si>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</si>
  <si>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</si>
  <si>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</si>
  <si>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</si>
  <si>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</si>
  <si>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</si>
  <si>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</si>
  <si>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</si>
  <si>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</si>
  <si>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</si>
  <si>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</si>
  <si>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</si>
  <si>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</si>
  <si>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</si>
  <si>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</si>
  <si>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</si>
  <si>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</si>
  <si>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</si>
  <si>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</si>
  <si>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</si>
  <si>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</si>
  <si>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</si>
  <si>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</si>
  <si>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</si>
  <si>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</si>
  <si>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</si>
  <si>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</si>
  <si>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</si>
  <si>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</si>
  <si>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</si>
  <si>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</si>
  <si>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</si>
  <si>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</si>
  <si>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</si>
  <si>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</si>
  <si>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</si>
  <si>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</si>
  <si>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</si>
  <si>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</si>
  <si>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</si>
  <si>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</si>
  <si>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</si>
  <si>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</si>
  <si>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</si>
  <si>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</si>
  <si>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</si>
  <si>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</si>
  <si>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</si>
  <si>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</si>
  <si>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</si>
  <si>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</si>
  <si>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</si>
  <si>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</si>
  <si>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</si>
  <si>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</si>
  <si>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</si>
  <si>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</si>
  <si>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</si>
  <si>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</si>
  <si>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</si>
  <si>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</si>
  <si>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</si>
  <si>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</si>
  <si>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</si>
  <si>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</si>
  <si>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</si>
  <si>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</si>
  <si>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</si>
  <si>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</si>
  <si>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</si>
  <si>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</si>
  <si>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</si>
  <si>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</si>
  <si>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</si>
  <si>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</si>
  <si>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</si>
  <si>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</si>
  <si>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</si>
  <si>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</si>
  <si>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</si>
  <si>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</si>
  <si>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</si>
  <si>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</si>
  <si>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</si>
  <si>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</si>
  <si>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</si>
  <si>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</si>
  <si>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</si>
  <si>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</si>
  <si>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</si>
  <si>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</si>
  <si>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</si>
  <si>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</si>
  <si>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</si>
  <si>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</si>
  <si>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</si>
  <si>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</si>
  <si>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</si>
  <si>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</si>
  <si>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</si>
  <si>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</si>
  <si>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</si>
  <si>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</si>
  <si>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</si>
  <si>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</si>
  <si>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</si>
  <si>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</si>
  <si>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</si>
  <si>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</si>
  <si>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</si>
  <si>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</si>
  <si>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</si>
  <si>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</si>
  <si>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</si>
  <si>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</si>
  <si>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</si>
  <si>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</si>
  <si>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</si>
  <si>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</si>
  <si>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</si>
  <si>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</si>
  <si>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</si>
  <si>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</si>
  <si>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</si>
  <si>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</si>
  <si>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</si>
  <si>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</si>
  <si>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</si>
  <si>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</si>
  <si>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</si>
  <si>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</si>
  <si>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</si>
  <si>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</si>
  <si>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</si>
  <si>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</si>
  <si>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</si>
  <si>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</si>
  <si>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</si>
  <si>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</si>
  <si>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</si>
  <si>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</si>
  <si>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</si>
  <si>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</si>
  <si>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</si>
  <si>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</si>
  <si>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</si>
  <si>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</si>
  <si>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</si>
  <si>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</si>
  <si>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</si>
  <si>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</si>
  <si>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</si>
  <si>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</si>
  <si>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</si>
  <si>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</si>
  <si>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</si>
  <si>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</si>
  <si>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</si>
  <si>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</si>
  <si>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</si>
  <si>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</si>
  <si>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</si>
  <si>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</si>
  <si>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</si>
  <si>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</si>
  <si>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</si>
  <si>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</si>
  <si>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</si>
  <si>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</si>
  <si>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</si>
  <si>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</si>
  <si>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</si>
  <si>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</si>
  <si>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</si>
  <si>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</si>
  <si>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</si>
  <si>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</si>
  <si>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</si>
  <si>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</si>
  <si>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</si>
  <si>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</si>
  <si>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</si>
  <si>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</si>
  <si>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</si>
  <si>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</si>
  <si>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</si>
  <si>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</si>
  <si>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</si>
  <si>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</si>
  <si>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</si>
  <si>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</si>
  <si>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</si>
  <si>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</si>
  <si>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</si>
  <si>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</si>
  <si>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</si>
  <si>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</si>
  <si>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</si>
  <si>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</si>
  <si>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</si>
  <si>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</si>
  <si>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</si>
  <si>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</si>
  <si>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</si>
  <si>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</si>
  <si>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</si>
  <si>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</si>
  <si>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</si>
  <si>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</si>
  <si>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</si>
  <si>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</si>
  <si>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</si>
  <si>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</si>
  <si>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</si>
  <si>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</si>
  <si>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</si>
  <si>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</si>
  <si>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</si>
  <si>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</si>
  <si>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</si>
  <si>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</si>
  <si>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</si>
  <si>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</si>
  <si>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</si>
  <si>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</si>
  <si>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</si>
  <si>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</si>
  <si>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</si>
  <si>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</si>
  <si>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</si>
  <si>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</si>
  <si>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</si>
  <si>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</si>
  <si>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</si>
  <si>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</si>
  <si>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</si>
  <si>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</si>
  <si>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</si>
  <si>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</si>
  <si>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</si>
  <si>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</si>
  <si>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</si>
  <si>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</si>
  <si>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</si>
  <si>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</si>
  <si>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</si>
  <si>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</si>
  <si>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</si>
  <si>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</si>
  <si>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</si>
  <si>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</si>
  <si>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</si>
  <si>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</si>
  <si>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</si>
  <si>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</si>
  <si>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</si>
  <si>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</si>
  <si>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</si>
  <si>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</si>
  <si>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</si>
  <si>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</si>
  <si>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</si>
  <si>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</si>
  <si>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</si>
  <si>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</si>
  <si>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</si>
  <si>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</si>
  <si>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</si>
  <si>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</si>
  <si>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</si>
  <si>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</si>
  <si>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</si>
  <si>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</si>
  <si>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</si>
  <si>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</si>
  <si>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</si>
  <si>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</si>
  <si>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</si>
  <si>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</si>
  <si>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</si>
  <si>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</si>
  <si>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</si>
  <si>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</si>
  <si>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</si>
  <si>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</si>
  <si>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</si>
  <si>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</si>
  <si>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</si>
  <si>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</si>
  <si>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</si>
  <si>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</si>
  <si>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</si>
  <si>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</si>
  <si>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</si>
  <si>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</si>
  <si>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</si>
  <si>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</si>
  <si>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</si>
  <si>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</si>
  <si>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</si>
  <si>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</si>
  <si>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</si>
  <si>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</si>
  <si>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</si>
  <si>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</si>
  <si>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</si>
  <si>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</si>
  <si>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</si>
  <si>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</si>
  <si>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</si>
  <si>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</si>
  <si>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</si>
  <si>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</si>
  <si>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</si>
  <si>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</si>
  <si>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</si>
  <si>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</si>
  <si>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</si>
  <si>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</si>
  <si>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</si>
  <si>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</si>
  <si>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</si>
  <si>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</si>
  <si>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</si>
  <si>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</si>
  <si>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</si>
  <si>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</si>
  <si>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</si>
  <si>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</si>
  <si>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</si>
  <si>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</si>
  <si>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</si>
  <si>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</si>
  <si>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</si>
  <si>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</si>
  <si>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</si>
  <si>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</si>
  <si>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</si>
  <si>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</si>
  <si>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</si>
  <si>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</si>
  <si>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</si>
  <si>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</si>
  <si>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</si>
  <si>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</si>
  <si>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</si>
  <si>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</si>
  <si>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</si>
  <si>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</si>
  <si>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</si>
  <si>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</si>
  <si>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</si>
  <si>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</si>
  <si>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</si>
  <si>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</si>
  <si>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</si>
  <si>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</si>
  <si>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</si>
  <si>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</si>
  <si>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</si>
  <si>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</si>
  <si>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</si>
  <si>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</si>
  <si>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</si>
  <si>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</si>
  <si>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</si>
  <si>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</si>
  <si>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</si>
  <si>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</si>
  <si>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</si>
  <si>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</si>
  <si>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</si>
  <si>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</si>
  <si>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</si>
  <si>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</si>
  <si>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</si>
  <si>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</si>
  <si>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</si>
  <si>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</si>
  <si>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</si>
  <si>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</si>
  <si>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</si>
  <si>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</si>
  <si>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</si>
  <si>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</si>
  <si>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</si>
  <si>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</si>
  <si>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</si>
  <si>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</si>
  <si>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</si>
  <si>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</si>
  <si>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</si>
  <si>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</si>
  <si>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</si>
  <si>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</si>
  <si>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</si>
  <si>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</si>
  <si>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</si>
  <si>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</si>
  <si>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</si>
  <si>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</si>
  <si>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</si>
  <si>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</si>
  <si>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</si>
  <si>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</si>
  <si>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</si>
  <si>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</si>
  <si>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</si>
  <si>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</si>
  <si>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</si>
  <si>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</si>
  <si>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</si>
  <si>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</si>
  <si>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</si>
  <si>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</si>
  <si>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</si>
  <si>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</si>
  <si>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</si>
  <si>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</si>
  <si>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</si>
  <si>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</si>
  <si>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</si>
  <si>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</si>
  <si>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</si>
  <si>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</si>
  <si>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</si>
  <si>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</si>
  <si>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</si>
  <si>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</si>
  <si>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</si>
  <si>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</si>
  <si>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</si>
  <si>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</si>
  <si>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</si>
  <si>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</si>
  <si>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</si>
  <si>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</si>
  <si>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</si>
  <si>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</si>
  <si>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</si>
  <si>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</si>
  <si>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</si>
  <si>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</si>
  <si>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</si>
  <si>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</si>
  <si>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</si>
  <si>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</si>
  <si>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</si>
  <si>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</si>
  <si>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</si>
  <si>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</si>
  <si>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</si>
  <si>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</si>
  <si>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</si>
  <si>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</si>
  <si>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</si>
  <si>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</si>
  <si>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</si>
  <si>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</si>
  <si>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</si>
  <si>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</si>
  <si>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</si>
  <si>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</si>
  <si>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</si>
  <si>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</si>
  <si>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</si>
  <si>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</si>
  <si>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</si>
  <si>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</si>
  <si>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</si>
  <si>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</si>
  <si>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</si>
  <si>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</si>
  <si>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</si>
  <si>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</si>
  <si>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</si>
  <si>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</si>
  <si>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</si>
  <si>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</si>
  <si>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</si>
  <si>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</si>
  <si>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</si>
  <si>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</si>
  <si>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</si>
  <si>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</si>
  <si>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</si>
  <si>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</si>
  <si>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</si>
  <si>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</si>
  <si>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</si>
  <si>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</si>
  <si>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</si>
  <si>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</si>
  <si>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</si>
  <si>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</si>
  <si>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</si>
  <si>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</si>
  <si>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</si>
  <si>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</si>
  <si>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</si>
  <si>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</si>
  <si>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</si>
  <si>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</si>
  <si>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</si>
  <si>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</si>
  <si>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</si>
  <si>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</si>
  <si>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</si>
  <si>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</si>
  <si>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</si>
  <si>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</si>
  <si>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</si>
  <si>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</si>
  <si>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</si>
  <si>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</si>
  <si>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</si>
  <si>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</si>
  <si>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</si>
  <si>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</si>
  <si>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</si>
  <si>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</si>
  <si>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</si>
  <si>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</si>
  <si>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</si>
  <si>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</si>
  <si>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</si>
  <si>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</si>
  <si>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</si>
  <si>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</si>
  <si>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</si>
  <si>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</si>
  <si>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</si>
  <si>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</si>
  <si>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</si>
  <si>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</si>
  <si>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</si>
  <si>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</si>
  <si>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</si>
  <si>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</si>
  <si>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</si>
  <si>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</si>
  <si>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</si>
  <si>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</si>
  <si>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</si>
  <si>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</si>
  <si>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</si>
  <si>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</si>
  <si>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</si>
  <si>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</si>
  <si>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</si>
  <si>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</si>
  <si>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</si>
  <si>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</si>
  <si>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</si>
  <si>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</si>
  <si>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</si>
  <si>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</si>
  <si>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</si>
  <si>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</si>
  <si>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</si>
  <si>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</si>
  <si>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</si>
  <si>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</si>
  <si>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</si>
  <si>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</si>
  <si>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</si>
  <si>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</si>
  <si>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</si>
  <si>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</si>
  <si>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</si>
  <si>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</si>
  <si>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</si>
  <si>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</si>
  <si>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</si>
  <si>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</si>
  <si>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</si>
  <si>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</si>
  <si>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</si>
  <si>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</si>
  <si>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</si>
  <si>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</si>
  <si>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</si>
  <si>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</si>
  <si>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</si>
  <si>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</si>
  <si>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</si>
  <si>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</si>
  <si>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</si>
  <si>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</si>
  <si>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</si>
  <si>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</si>
  <si>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</si>
  <si>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</si>
  <si>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</si>
  <si>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</si>
  <si>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</si>
  <si>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</si>
  <si>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</si>
  <si>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</si>
  <si>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</si>
  <si>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</si>
  <si>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</si>
  <si>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</si>
  <si>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</si>
  <si>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</si>
  <si>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</si>
  <si>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</si>
  <si>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</si>
  <si>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</si>
  <si>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</si>
  <si>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</si>
  <si>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</si>
  <si>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</si>
  <si>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</si>
  <si>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</si>
  <si>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</si>
  <si>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</si>
  <si>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</si>
  <si>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</si>
  <si>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</si>
  <si>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</si>
  <si>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</si>
  <si>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</si>
  <si>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</si>
  <si>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</si>
  <si>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</si>
  <si>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</si>
  <si>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</si>
  <si>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</si>
  <si>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</si>
  <si>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</si>
  <si>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</si>
  <si>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</si>
  <si>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</si>
  <si>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</si>
  <si>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</si>
  <si>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</si>
  <si>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</si>
  <si>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</si>
  <si>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</si>
  <si>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</si>
  <si>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</si>
  <si>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</si>
  <si>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</si>
  <si>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</si>
  <si>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</si>
  <si>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</si>
  <si>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</si>
  <si>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</si>
  <si>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</si>
  <si>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</si>
  <si>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</si>
  <si>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</si>
  <si>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</si>
  <si>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</si>
  <si>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</si>
  <si>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</si>
  <si>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</si>
  <si>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</si>
  <si>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</si>
  <si>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</si>
  <si>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</si>
  <si>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</si>
  <si>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</si>
  <si>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</si>
  <si>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</si>
  <si>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</si>
  <si>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</si>
  <si>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</si>
  <si>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</si>
  <si>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</si>
  <si>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</si>
  <si>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</si>
  <si>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</si>
  <si>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</si>
  <si>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</si>
  <si>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</si>
  <si>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</si>
  <si>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</si>
  <si>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</si>
  <si>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</si>
  <si>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</si>
  <si>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</si>
  <si>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</si>
  <si>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</si>
  <si>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</si>
  <si>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</si>
  <si>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</si>
  <si>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</si>
  <si>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</si>
  <si>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</si>
  <si>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</si>
  <si>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</si>
  <si>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</si>
  <si>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</si>
  <si>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</si>
  <si>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</si>
  <si>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</si>
  <si>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</si>
  <si>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</si>
  <si>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</si>
  <si>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</si>
  <si>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</si>
  <si>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</si>
  <si>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</si>
  <si>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</si>
  <si>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</si>
  <si>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</si>
  <si>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</si>
  <si>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</si>
  <si>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</si>
  <si>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</si>
  <si>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</si>
  <si>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</si>
  <si>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</si>
  <si>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</si>
  <si>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</si>
  <si>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</si>
  <si>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</si>
  <si>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</si>
  <si>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</si>
  <si>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</si>
  <si>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</si>
  <si>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</si>
  <si>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</si>
  <si>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</si>
  <si>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</si>
  <si>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</si>
  <si>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</si>
  <si>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</si>
  <si>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</si>
  <si>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</si>
  <si>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</si>
  <si>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</si>
  <si>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</si>
  <si>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</si>
  <si>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</si>
  <si>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</si>
  <si>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</si>
  <si>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</si>
  <si>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</si>
  <si>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</si>
  <si>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</si>
  <si>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</si>
  <si>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</si>
  <si>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</si>
  <si>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</si>
  <si>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</si>
  <si>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</si>
  <si>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</si>
  <si>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</si>
  <si>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</si>
  <si>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</si>
  <si>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</si>
  <si>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</si>
  <si>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</si>
  <si>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</si>
  <si>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</si>
  <si>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</si>
  <si>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</si>
  <si>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</si>
  <si>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</si>
  <si>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</si>
  <si>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</si>
  <si>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</si>
  <si>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</si>
  <si>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</si>
  <si>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</si>
  <si>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</si>
  <si>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</si>
  <si>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</si>
  <si>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</si>
  <si>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</si>
  <si>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</si>
  <si>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</si>
  <si>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</si>
  <si>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</si>
  <si>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</si>
  <si>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</si>
  <si>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</si>
  <si>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</si>
  <si>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</si>
  <si>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</si>
  <si>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</si>
  <si>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</si>
  <si>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</si>
  <si>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</si>
  <si>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</si>
  <si>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</si>
  <si>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</si>
  <si>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</si>
  <si>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</si>
  <si>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</si>
  <si>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</si>
  <si>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</si>
  <si>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</si>
  <si>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</si>
  <si>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</si>
  <si>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</si>
  <si>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</si>
  <si>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</si>
  <si>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</si>
  <si>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</si>
  <si>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</si>
  <si>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</si>
  <si>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</si>
  <si>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</si>
  <si>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</si>
  <si>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</si>
  <si>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</si>
  <si>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</si>
  <si>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</si>
  <si>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</si>
  <si>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</si>
  <si>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</si>
  <si>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</si>
  <si>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</si>
  <si>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</si>
  <si>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</si>
  <si>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</si>
  <si>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</si>
  <si>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</si>
  <si>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</si>
  <si>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</si>
  <si>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</si>
  <si>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</si>
  <si>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</si>
  <si>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</si>
  <si>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</si>
  <si>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</si>
  <si>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</si>
  <si>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</si>
  <si>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</si>
  <si>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</si>
  <si>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</si>
  <si>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</si>
  <si>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</si>
  <si>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</si>
  <si>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</si>
  <si>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</si>
  <si>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</si>
  <si>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</si>
  <si>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</si>
  <si>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</si>
  <si>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</si>
  <si>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</si>
  <si>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</si>
  <si>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</si>
  <si>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</si>
  <si>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</si>
  <si>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</si>
  <si>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</si>
  <si>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</si>
  <si>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</si>
  <si>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</si>
  <si>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</si>
  <si>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</si>
  <si>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</si>
  <si>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</si>
  <si>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</si>
  <si>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</si>
  <si>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</si>
  <si>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</si>
  <si>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</si>
  <si>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</si>
  <si>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</si>
  <si>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</si>
  <si>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</si>
  <si>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</si>
  <si>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</si>
  <si>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</si>
  <si>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</si>
  <si>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</si>
  <si>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</si>
  <si>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</si>
  <si>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</si>
  <si>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</si>
  <si>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</si>
  <si>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</si>
  <si>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</si>
  <si>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</si>
  <si>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</si>
  <si>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</si>
  <si>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</si>
  <si>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</si>
  <si>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</si>
  <si>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</si>
  <si>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</si>
  <si>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</si>
  <si>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</si>
  <si>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</si>
  <si>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</si>
  <si>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</si>
  <si>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</si>
  <si>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</si>
  <si>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</si>
  <si>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</si>
  <si>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</si>
  <si>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</si>
  <si>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</si>
  <si>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</si>
  <si>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</si>
  <si>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</si>
  <si>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</si>
  <si>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</si>
  <si>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</si>
  <si>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</si>
  <si>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</si>
  <si>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</si>
  <si>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</si>
  <si>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</si>
  <si>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</si>
  <si>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</si>
  <si>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</si>
  <si>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</si>
  <si>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</si>
  <si>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</si>
  <si>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</si>
  <si>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</si>
  <si>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</si>
  <si>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</si>
  <si>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</si>
  <si>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</si>
  <si>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</si>
  <si>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</si>
  <si>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</si>
  <si>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</si>
  <si>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</si>
  <si>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</si>
  <si>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</si>
  <si>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</si>
  <si>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</si>
  <si>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</si>
  <si>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</si>
  <si>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</si>
  <si>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</si>
  <si>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</si>
  <si>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</si>
  <si>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</si>
  <si>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</si>
  <si>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</si>
  <si>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</si>
  <si>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</si>
  <si>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</si>
  <si>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</si>
  <si>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</si>
  <si>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</si>
  <si>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</si>
  <si>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</si>
  <si>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</si>
  <si>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</si>
  <si>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</si>
  <si>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</si>
  <si>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</si>
  <si>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</si>
  <si>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</si>
  <si>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</si>
  <si>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</si>
  <si>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</si>
  <si>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</si>
  <si>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</si>
  <si>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</si>
  <si>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</si>
  <si>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</si>
  <si>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</si>
  <si>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</si>
  <si>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</si>
  <si>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</si>
  <si>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</si>
  <si>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</si>
  <si>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</si>
  <si>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</si>
  <si>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</si>
  <si>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</si>
  <si>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</si>
  <si>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</si>
  <si>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</si>
  <si>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</si>
  <si>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</si>
  <si>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</si>
  <si>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</si>
  <si>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</si>
  <si>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</si>
  <si>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</si>
  <si>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</si>
  <si>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</si>
  <si>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</si>
  <si>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</si>
  <si>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</si>
  <si>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</si>
  <si>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</si>
  <si>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</si>
  <si>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</si>
  <si>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</si>
  <si>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</si>
  <si>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</si>
  <si>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</si>
  <si>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</si>
  <si>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</si>
  <si>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</si>
  <si>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</si>
  <si>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</si>
  <si>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</si>
  <si>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</si>
  <si>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</si>
  <si>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</si>
  <si>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</si>
  <si>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</si>
  <si>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</si>
  <si>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</si>
  <si>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</si>
  <si>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</si>
  <si>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</si>
  <si>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</si>
  <si>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</si>
  <si>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</si>
  <si>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</si>
  <si>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</si>
  <si>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</si>
  <si>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</si>
  <si>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</si>
  <si>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</si>
  <si>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</si>
  <si>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</si>
  <si>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</si>
  <si>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</si>
  <si>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</si>
  <si>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</si>
  <si>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</si>
  <si>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</si>
  <si>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</si>
  <si>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</si>
  <si>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</si>
  <si>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</si>
  <si>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</si>
  <si>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</si>
  <si>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</si>
  <si>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</si>
  <si>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</si>
  <si>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</si>
  <si>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</si>
  <si>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</si>
  <si>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</si>
  <si>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</si>
  <si>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</si>
  <si>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</si>
  <si>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</si>
  <si>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</si>
  <si>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</si>
  <si>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</si>
  <si>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</si>
  <si>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</si>
  <si>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</si>
  <si>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</si>
  <si>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</si>
  <si>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</si>
  <si>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</si>
  <si>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</si>
  <si>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</si>
  <si>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</si>
  <si>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</si>
  <si>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</si>
  <si>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</si>
  <si>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</si>
  <si>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</si>
  <si>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</si>
  <si>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</si>
  <si>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</si>
  <si>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</si>
  <si>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</si>
  <si>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</si>
  <si>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</si>
  <si>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</si>
  <si>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</si>
  <si>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</si>
  <si>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</si>
  <si>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</si>
  <si>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</si>
  <si>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</si>
  <si>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</si>
  <si>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</si>
  <si>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</si>
  <si>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</si>
  <si>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</si>
  <si>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</si>
  <si>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</si>
  <si>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</si>
  <si>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</si>
  <si>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</si>
  <si>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</si>
  <si>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</si>
  <si>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</si>
  <si>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</si>
  <si>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</si>
  <si>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</si>
  <si>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</si>
  <si>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</si>
  <si>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</si>
  <si>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</si>
  <si>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</si>
  <si>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</si>
  <si>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</si>
  <si>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</si>
  <si>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</si>
  <si>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</si>
  <si>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</si>
  <si>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</si>
  <si>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</si>
  <si>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</si>
  <si>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</si>
  <si>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</si>
  <si>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</si>
  <si>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</si>
  <si>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</si>
  <si>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</si>
  <si>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</si>
  <si>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</si>
  <si>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</si>
  <si>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</si>
  <si>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</si>
  <si>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</si>
  <si>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</si>
  <si>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</si>
  <si>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</si>
  <si>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</si>
  <si>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</si>
  <si>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</si>
  <si>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</si>
  <si>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</si>
  <si>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</si>
  <si>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</si>
  <si>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</si>
  <si>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</si>
  <si>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</si>
  <si>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</si>
  <si>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</si>
  <si>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</si>
  <si>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</si>
  <si>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</si>
  <si>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</si>
  <si>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</si>
  <si>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</si>
  <si>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</si>
  <si>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</si>
  <si>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</si>
  <si>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</si>
  <si>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</si>
  <si>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</si>
  <si>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</si>
  <si>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</si>
  <si>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</si>
  <si>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</si>
  <si>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</si>
  <si>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</si>
  <si>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</si>
  <si>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</si>
  <si>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</si>
  <si>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</si>
  <si>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</si>
  <si>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</si>
  <si>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</si>
  <si>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</si>
  <si>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</si>
  <si>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</si>
  <si>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</si>
  <si>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</si>
  <si>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</si>
  <si>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</si>
  <si>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</si>
  <si>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</si>
  <si>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</si>
  <si>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</si>
  <si>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</si>
  <si>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</si>
  <si>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</si>
  <si>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</si>
  <si>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</si>
  <si>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</si>
  <si>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</si>
  <si>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</si>
  <si>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</si>
  <si>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</si>
  <si>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</si>
  <si>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</si>
  <si>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</si>
  <si>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</si>
  <si>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</si>
  <si>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</si>
  <si>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</si>
  <si>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</si>
  <si>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</si>
  <si>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</si>
  <si>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</si>
  <si>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</si>
  <si>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</si>
  <si>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</si>
  <si>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</si>
  <si>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</si>
  <si>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</si>
  <si>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</si>
  <si>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</si>
  <si>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</si>
  <si>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</si>
  <si>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</si>
  <si>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</si>
  <si>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</si>
  <si>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</si>
  <si>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</si>
  <si>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</si>
  <si>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</si>
  <si>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</si>
  <si>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</si>
  <si>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</si>
  <si>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</si>
  <si>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</si>
  <si>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</si>
  <si>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</si>
  <si>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</si>
  <si>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</si>
  <si>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</si>
  <si>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</si>
  <si>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</si>
  <si>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</si>
  <si>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</si>
  <si>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</si>
  <si>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</si>
  <si>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</si>
  <si>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</si>
  <si>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</si>
  <si>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</si>
  <si>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</si>
  <si>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</si>
  <si>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</si>
  <si>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</si>
  <si>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</si>
  <si>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</si>
  <si>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</si>
  <si>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</si>
  <si>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</si>
  <si>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</si>
  <si>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</si>
  <si>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</si>
  <si>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</si>
  <si>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</si>
  <si>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</si>
  <si>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</si>
  <si>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</si>
  <si>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</si>
  <si>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</si>
  <si>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</si>
  <si>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</si>
  <si>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</si>
  <si>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</si>
  <si>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</si>
  <si>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</si>
  <si>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</si>
  <si>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</si>
  <si>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</si>
  <si>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</si>
  <si>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</si>
  <si>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</si>
  <si>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</si>
  <si>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</si>
  <si>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</si>
  <si>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</si>
  <si>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</si>
  <si>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</si>
  <si>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</si>
  <si>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</si>
  <si>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</si>
  <si>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</si>
  <si>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</si>
  <si>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</si>
  <si>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</si>
  <si>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</si>
  <si>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</si>
  <si>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</si>
  <si>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</si>
  <si>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</si>
  <si>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</si>
  <si>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</si>
  <si>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</si>
  <si>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</si>
  <si>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</si>
  <si>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</si>
  <si>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</si>
  <si>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</si>
  <si>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</si>
  <si>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</si>
  <si>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</si>
  <si>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</si>
  <si>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</si>
  <si>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</si>
  <si>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</si>
  <si>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</si>
  <si>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</si>
  <si>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</si>
  <si>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</si>
  <si>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</si>
  <si>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</si>
  <si>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</si>
  <si>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</si>
  <si>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</si>
  <si>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</si>
  <si>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</si>
  <si>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</si>
  <si>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</si>
  <si>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</si>
  <si>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</si>
  <si>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</si>
  <si>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</si>
  <si>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</si>
  <si>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</si>
  <si>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</si>
  <si>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</si>
  <si>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</si>
  <si>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</si>
  <si>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</si>
  <si>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</si>
  <si>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</si>
  <si>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</si>
  <si>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</si>
  <si>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</si>
  <si>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</si>
  <si>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</si>
  <si>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</si>
  <si>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</si>
  <si>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</si>
  <si>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</si>
  <si>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</si>
  <si>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</si>
  <si>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</si>
  <si>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</si>
  <si>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</si>
  <si>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</si>
  <si>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</si>
  <si>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</si>
  <si>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</si>
  <si>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</si>
  <si>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</si>
  <si>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</si>
  <si>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</si>
  <si>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</si>
  <si>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</si>
  <si>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</si>
  <si>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</si>
  <si>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</si>
  <si>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</si>
  <si>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</si>
  <si>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</si>
  <si>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</si>
  <si>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</si>
  <si>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</si>
  <si>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</si>
  <si>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</si>
  <si>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</si>
  <si>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</si>
  <si>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</si>
  <si>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</si>
  <si>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</si>
  <si>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</si>
  <si>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</si>
  <si>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</si>
  <si>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</si>
  <si>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</si>
  <si>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</si>
  <si>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</si>
  <si>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</si>
  <si>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</si>
  <si>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</si>
  <si>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</si>
  <si>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</si>
  <si>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</si>
  <si>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</si>
  <si>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</si>
  <si>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</si>
  <si>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</si>
  <si>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</si>
  <si>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</si>
  <si>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</si>
  <si>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</si>
  <si>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</si>
  <si>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</si>
  <si>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</si>
  <si>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</si>
  <si>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</si>
  <si>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</si>
  <si>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</si>
  <si>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</si>
  <si>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</si>
  <si>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</si>
  <si>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</si>
  <si>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</si>
  <si>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</si>
  <si>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</si>
  <si>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</si>
  <si>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</si>
  <si>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</si>
  <si>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</si>
  <si>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</si>
  <si>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</si>
  <si>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</si>
  <si>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</si>
  <si>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</si>
  <si>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</si>
  <si>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</si>
  <si>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</si>
  <si>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</si>
  <si>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</si>
  <si>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</si>
  <si>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</si>
  <si>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</si>
  <si>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</si>
  <si>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</si>
  <si>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</si>
  <si>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</si>
  <si>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</si>
  <si>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</si>
  <si>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</si>
  <si>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</si>
  <si>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</si>
  <si>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</si>
  <si>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</si>
  <si>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</si>
  <si>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</si>
  <si>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</si>
  <si>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</si>
  <si>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</si>
  <si>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</si>
  <si>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</si>
  <si>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</si>
  <si>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</si>
  <si>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</si>
  <si>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</si>
  <si>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</si>
  <si>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</si>
  <si>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</si>
  <si>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</si>
  <si>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</si>
  <si>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</si>
  <si>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</si>
  <si>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</si>
  <si>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</si>
  <si>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</si>
  <si>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</si>
  <si>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</si>
  <si>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</si>
  <si>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</si>
  <si>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</si>
  <si>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</si>
  <si>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</si>
  <si>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</si>
  <si>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</si>
  <si>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</si>
  <si>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</si>
  <si>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</si>
  <si>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</si>
  <si>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</si>
  <si>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</si>
  <si>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</si>
  <si>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</si>
  <si>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</si>
  <si>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</si>
  <si>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</si>
  <si>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</si>
  <si>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</si>
  <si>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</si>
  <si>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</si>
  <si>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</si>
  <si>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</si>
  <si>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</si>
  <si>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</si>
  <si>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</si>
  <si>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</si>
  <si>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</si>
  <si>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</si>
  <si>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</si>
  <si>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</si>
  <si>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</si>
  <si>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</si>
  <si>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</si>
  <si>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</si>
  <si>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</si>
  <si>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</si>
  <si>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</si>
  <si>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</si>
  <si>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</si>
  <si>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</si>
  <si>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</si>
  <si>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</si>
  <si>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</si>
  <si>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</si>
  <si>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</si>
  <si>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</si>
  <si>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</si>
  <si>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</si>
  <si>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</si>
  <si>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</si>
  <si>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</si>
  <si>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</si>
  <si>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</si>
  <si>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</si>
  <si>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</si>
  <si>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</si>
  <si>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</si>
  <si>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</si>
  <si>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</si>
  <si>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</si>
  <si>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</si>
  <si>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</si>
  <si>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</si>
  <si>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</si>
  <si>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</si>
  <si>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</si>
  <si>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</si>
  <si>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</si>
  <si>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</si>
  <si>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</si>
  <si>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</si>
  <si>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</si>
  <si>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</si>
  <si>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</si>
  <si>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</si>
  <si>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</si>
  <si>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</si>
  <si>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</si>
  <si>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</si>
  <si>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</si>
  <si>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</si>
  <si>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</si>
  <si>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</si>
  <si>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</si>
  <si>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</si>
  <si>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</si>
  <si>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</si>
  <si>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</si>
  <si>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</si>
  <si>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</si>
  <si>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</si>
  <si>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</si>
  <si>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</si>
  <si>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</si>
  <si>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</si>
  <si>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</si>
  <si>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</si>
  <si>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</si>
  <si>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</si>
  <si>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</si>
  <si>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</si>
  <si>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</si>
  <si>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</si>
  <si>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</si>
  <si>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</si>
  <si>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</si>
  <si>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</si>
  <si>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</si>
  <si>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</si>
  <si>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</si>
  <si>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</si>
  <si>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</si>
  <si>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</si>
  <si>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</si>
  <si>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</si>
  <si>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</si>
  <si>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</si>
  <si>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</si>
  <si>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</si>
  <si>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</si>
  <si>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</si>
  <si>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</si>
  <si>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</si>
  <si>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</si>
  <si>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</si>
  <si>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</si>
  <si>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</si>
  <si>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</si>
  <si>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</si>
  <si>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</si>
  <si>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</si>
  <si>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</si>
  <si>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</si>
  <si>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</si>
  <si>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</si>
  <si>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</si>
  <si>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</si>
  <si>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</si>
  <si>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</si>
  <si>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</si>
  <si>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</si>
  <si>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</si>
  <si>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</si>
  <si>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</si>
  <si>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</si>
  <si>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</si>
  <si>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</si>
  <si>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</si>
  <si>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</si>
  <si>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</si>
  <si>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</si>
  <si>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</si>
  <si>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</si>
  <si>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</si>
  <si>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</si>
  <si>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</si>
  <si>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</si>
  <si>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</si>
  <si>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</si>
  <si>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</si>
  <si>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</si>
  <si>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</si>
  <si>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</si>
  <si>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</si>
  <si>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</si>
  <si>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</si>
  <si>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</si>
  <si>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</si>
  <si>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</si>
  <si>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</si>
  <si>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</si>
  <si>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</si>
  <si>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</si>
  <si>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</si>
  <si>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</si>
  <si>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</si>
  <si>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</si>
  <si>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</si>
  <si>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</si>
  <si>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</si>
  <si>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</si>
  <si>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</si>
  <si>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</si>
  <si>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</si>
  <si>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</si>
  <si>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</si>
  <si>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</si>
  <si>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</si>
  <si>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</si>
  <si>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</si>
  <si>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</si>
  <si>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</si>
  <si>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</si>
  <si>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</si>
  <si>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</si>
  <si>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</si>
  <si>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</si>
  <si>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</si>
  <si>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</si>
  <si>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</si>
  <si>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</si>
  <si>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</si>
  <si>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</si>
  <si>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</si>
  <si>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</si>
  <si>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</si>
  <si>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</si>
  <si>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</si>
  <si>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</si>
  <si>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</si>
  <si>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</si>
  <si>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</si>
  <si>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</si>
  <si>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</si>
  <si>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</si>
  <si>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</si>
  <si>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</si>
  <si>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</si>
  <si>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</si>
  <si>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</si>
  <si>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</si>
  <si>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</si>
  <si>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</si>
  <si>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</si>
  <si>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</si>
  <si>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</si>
  <si>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</si>
  <si>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</si>
  <si>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</si>
  <si>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</si>
  <si>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</si>
  <si>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</si>
  <si>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</si>
  <si>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</si>
  <si>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</si>
  <si>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</si>
  <si>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</si>
  <si>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</si>
  <si>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</si>
  <si>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</si>
  <si>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</si>
  <si>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</si>
  <si>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</si>
  <si>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</si>
  <si>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</si>
  <si>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</si>
  <si>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</si>
  <si>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</si>
  <si>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</si>
  <si>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</si>
  <si>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</si>
  <si>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</si>
  <si>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</si>
  <si>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</si>
  <si>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</si>
  <si>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</si>
  <si>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</si>
  <si>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</si>
  <si>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</si>
  <si>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</si>
  <si>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</si>
  <si>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</si>
  <si>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</si>
  <si>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</si>
  <si>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</si>
  <si>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</si>
  <si>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</si>
  <si>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</si>
  <si>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</si>
  <si>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</si>
  <si>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</si>
  <si>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</si>
  <si>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</si>
  <si>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</si>
  <si>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</si>
  <si>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</si>
  <si>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</si>
  <si>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</si>
  <si>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</si>
  <si>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</si>
  <si>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</si>
  <si>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</si>
  <si>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</si>
  <si>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</si>
  <si>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</si>
  <si>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</si>
  <si>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</si>
  <si>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</si>
  <si>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</si>
  <si>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</si>
  <si>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</si>
  <si>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</si>
  <si>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</si>
  <si>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</si>
  <si>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</si>
  <si>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</si>
  <si>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</si>
  <si>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</si>
  <si>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</si>
  <si>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</si>
  <si>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</si>
  <si>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</si>
  <si>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</si>
  <si>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</si>
  <si>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</si>
  <si>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</si>
  <si>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</si>
  <si>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</si>
  <si>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</si>
  <si>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</si>
  <si>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</si>
  <si>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</si>
  <si>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</si>
  <si>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</si>
  <si>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</si>
  <si>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</si>
  <si>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</si>
  <si>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</si>
  <si>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</si>
  <si>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</si>
  <si>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</si>
  <si>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</si>
  <si>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</si>
  <si>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</si>
  <si>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</si>
  <si>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</si>
  <si>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</si>
  <si>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</si>
  <si>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</si>
  <si>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</si>
  <si>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</si>
  <si>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</si>
  <si>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</si>
  <si>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</si>
  <si>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</si>
  <si>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</si>
  <si>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</si>
  <si>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</si>
  <si>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</si>
  <si>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</si>
  <si>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</si>
  <si>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</si>
  <si>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</si>
  <si>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</si>
  <si>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</si>
  <si>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</si>
  <si>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</si>
  <si>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</si>
  <si>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</si>
  <si>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</si>
  <si>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</si>
  <si>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</si>
  <si>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</si>
  <si>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</si>
  <si>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</si>
  <si>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</si>
  <si>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</si>
  <si>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</si>
  <si>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</si>
  <si>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</si>
  <si>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</si>
  <si>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</si>
  <si>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</si>
  <si>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</si>
  <si>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</si>
  <si>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</si>
  <si>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</si>
  <si>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</si>
  <si>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</si>
  <si>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</si>
  <si>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</si>
  <si>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</si>
  <si>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</si>
  <si>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</si>
  <si>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</si>
  <si>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</si>
  <si>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</si>
  <si>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</si>
  <si>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</si>
  <si>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</si>
  <si>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</si>
  <si>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</si>
  <si>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</si>
  <si>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</si>
  <si>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</si>
  <si>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</si>
  <si>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</si>
  <si>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</si>
  <si>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</si>
  <si>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</si>
  <si>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</si>
  <si>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</si>
  <si>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</si>
  <si>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</si>
  <si>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</si>
  <si>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</si>
  <si>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</si>
  <si>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</si>
  <si>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</si>
  <si>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</si>
  <si>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</si>
  <si>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</si>
  <si>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</si>
  <si>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</si>
  <si>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</si>
  <si>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</si>
  <si>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</si>
  <si>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</si>
  <si>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</si>
  <si>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</si>
  <si>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</si>
  <si>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</si>
  <si>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</si>
  <si>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</si>
  <si>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</si>
  <si>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</si>
  <si>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</si>
  <si>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</si>
  <si>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</si>
  <si>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</si>
  <si>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</si>
  <si>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</si>
  <si>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</si>
  <si>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</si>
  <si>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</si>
  <si>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</si>
  <si>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</si>
  <si>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</si>
  <si>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</si>
  <si>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</si>
  <si>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</si>
  <si>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</si>
  <si>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</si>
  <si>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</si>
  <si>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</si>
  <si>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</si>
  <si>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</si>
  <si>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</si>
  <si>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</si>
  <si>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</si>
  <si>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</si>
  <si>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</si>
  <si>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</si>
  <si>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</si>
  <si>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</si>
  <si>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</si>
  <si>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</si>
  <si>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</si>
  <si>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</si>
  <si>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</si>
  <si>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</si>
  <si>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</si>
  <si>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</si>
  <si>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</si>
  <si>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</si>
  <si>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</si>
  <si>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</si>
  <si>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</si>
  <si>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</si>
  <si>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</si>
  <si>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</si>
  <si>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</si>
  <si>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</si>
  <si>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</si>
  <si>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</si>
  <si>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</si>
  <si>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</si>
  <si>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</si>
  <si>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</si>
  <si>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</si>
  <si>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</si>
  <si>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</si>
  <si>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</si>
  <si>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</si>
  <si>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</si>
  <si>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</si>
  <si>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</si>
  <si>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</si>
  <si>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</si>
  <si>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</si>
  <si>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</si>
  <si>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</si>
  <si>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</si>
  <si>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</si>
  <si>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</si>
  <si>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</si>
  <si>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</si>
  <si>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</si>
  <si>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</si>
  <si>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</si>
  <si>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</si>
  <si>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</si>
  <si>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</si>
  <si>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</si>
  <si>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</si>
  <si>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</si>
  <si>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</si>
  <si>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</si>
  <si>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</si>
  <si>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</si>
  <si>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</si>
  <si>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</si>
  <si>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</si>
  <si>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</si>
  <si>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</si>
  <si>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</si>
  <si>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</si>
  <si>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</si>
  <si>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</si>
  <si>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</si>
  <si>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</si>
  <si>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</si>
  <si>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</si>
  <si>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</si>
  <si>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</si>
  <si>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</si>
  <si>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</si>
  <si>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</si>
  <si>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</si>
  <si>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</si>
  <si>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</si>
  <si>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</si>
  <si>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</si>
  <si>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</si>
  <si>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</si>
  <si>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</si>
  <si>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</si>
  <si>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</si>
  <si>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</si>
  <si>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</si>
  <si>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</si>
  <si>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</si>
  <si>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</si>
  <si>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</si>
  <si>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</si>
  <si>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</si>
  <si>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</si>
  <si>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</si>
  <si>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</si>
  <si>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</si>
  <si>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</si>
  <si>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</si>
  <si>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</si>
  <si>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</si>
  <si>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</si>
  <si>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</si>
  <si>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</si>
  <si>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</si>
  <si>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</si>
  <si>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</si>
  <si>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</si>
  <si>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</si>
  <si>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</si>
  <si>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</si>
  <si>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</si>
  <si>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</si>
  <si>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</si>
  <si>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</si>
  <si>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</si>
  <si>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</si>
  <si>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</si>
  <si>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</si>
  <si>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</si>
  <si>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</si>
  <si>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</si>
  <si>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</si>
  <si>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</si>
  <si>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</si>
  <si>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</si>
  <si>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</si>
  <si>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</si>
  <si>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</si>
  <si>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</si>
  <si>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</si>
  <si>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</si>
  <si>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</si>
  <si>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</si>
  <si>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</si>
  <si>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</si>
  <si>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</si>
  <si>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</si>
  <si>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</si>
  <si>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</si>
  <si>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</si>
  <si>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</si>
  <si>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</si>
  <si>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</si>
  <si>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</si>
  <si>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</si>
  <si>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</si>
  <si>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</si>
  <si>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</si>
  <si>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</si>
  <si>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</si>
  <si>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</si>
  <si>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</si>
  <si>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</si>
  <si>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</si>
  <si>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</si>
  <si>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</si>
  <si>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</si>
  <si>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</si>
  <si>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</si>
  <si>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</si>
  <si>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</si>
  <si>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</si>
  <si>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</si>
  <si>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</si>
  <si>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</si>
  <si>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</si>
  <si>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</si>
  <si>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</si>
  <si>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</si>
  <si>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</si>
  <si>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</si>
  <si>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</si>
  <si>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</si>
  <si>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</si>
  <si>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</si>
  <si>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</si>
  <si>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</si>
  <si>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</si>
  <si>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</si>
  <si>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</si>
  <si>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</si>
  <si>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</si>
  <si>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</si>
  <si>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</si>
  <si>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</si>
  <si>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</si>
  <si>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</si>
  <si>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</si>
  <si>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</si>
  <si>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</si>
  <si>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</si>
  <si>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</si>
  <si>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</si>
  <si>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</si>
  <si>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</si>
  <si>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</si>
  <si>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</si>
  <si>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</si>
  <si>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</si>
  <si>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</si>
  <si>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</si>
  <si>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</si>
  <si>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</si>
  <si>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</si>
  <si>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</si>
  <si>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</si>
  <si>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</si>
  <si>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</si>
  <si>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</si>
  <si>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</si>
  <si>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</si>
  <si>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</si>
  <si>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</si>
  <si>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</si>
  <si>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</si>
  <si>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</si>
  <si>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</si>
  <si>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</si>
  <si>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</si>
  <si>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</si>
  <si>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</si>
  <si>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</si>
  <si>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</si>
  <si>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</si>
  <si>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</si>
  <si>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</si>
  <si>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</si>
  <si>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</si>
  <si>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</si>
  <si>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</si>
  <si>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</si>
  <si>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</si>
  <si>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</si>
  <si>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</si>
  <si>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</si>
  <si>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</si>
  <si>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</si>
  <si>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</si>
  <si>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</si>
  <si>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</si>
  <si>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</si>
  <si>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</si>
  <si>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</si>
  <si>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</si>
  <si>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</si>
  <si>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</si>
  <si>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</si>
  <si>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</si>
  <si>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</si>
  <si>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</si>
  <si>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</si>
  <si>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</si>
  <si>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</si>
  <si>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</si>
  <si>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</si>
  <si>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</si>
  <si>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</si>
  <si>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</si>
  <si>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</si>
  <si>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</si>
  <si>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</si>
  <si>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</si>
  <si>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</si>
  <si>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</si>
  <si>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</si>
  <si>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</si>
  <si>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</si>
  <si>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</si>
  <si>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</si>
  <si>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</si>
  <si>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</si>
  <si>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</si>
  <si>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</si>
  <si>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</si>
  <si>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</si>
  <si>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</si>
  <si>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</si>
  <si>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</si>
  <si>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</si>
  <si>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</si>
  <si>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</si>
  <si>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</si>
  <si>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</si>
  <si>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</si>
  <si>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</si>
  <si>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</si>
  <si>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</si>
  <si>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</si>
  <si>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</si>
  <si>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</si>
  <si>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</si>
  <si>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</si>
  <si>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</si>
  <si>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</si>
  <si>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</si>
  <si>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</si>
  <si>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</si>
  <si>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</si>
  <si>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</si>
  <si>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</si>
  <si>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</si>
  <si>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</si>
  <si>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</si>
  <si>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</si>
  <si>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</si>
  <si>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</si>
  <si>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</si>
  <si>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</si>
  <si>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</si>
  <si>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</si>
  <si>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</si>
  <si>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</si>
  <si>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</si>
  <si>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</si>
  <si>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</si>
  <si>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</si>
  <si>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</si>
  <si>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</si>
  <si>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</si>
  <si>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</si>
  <si>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</si>
  <si>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</si>
  <si>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</si>
  <si>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</si>
  <si>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</si>
  <si>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</si>
  <si>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</si>
  <si>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</si>
  <si>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</si>
  <si>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</si>
  <si>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</si>
  <si>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</si>
  <si>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</si>
  <si>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</si>
  <si>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</si>
  <si>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</si>
  <si>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</si>
  <si>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</si>
  <si>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</si>
  <si>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</si>
  <si>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</si>
  <si>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</si>
  <si>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</si>
  <si>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</si>
  <si>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</si>
  <si>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</si>
  <si>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</si>
  <si>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</si>
  <si>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</si>
  <si>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</si>
  <si>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</si>
  <si>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</si>
  <si>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</si>
  <si>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</si>
  <si>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</si>
  <si>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</si>
  <si>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</si>
  <si>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</si>
  <si>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</si>
  <si>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</si>
  <si>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</si>
  <si>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</si>
  <si>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</si>
  <si>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</si>
  <si>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</si>
  <si>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</si>
  <si>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</si>
  <si>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</si>
  <si>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</si>
  <si>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</si>
  <si>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</si>
  <si>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</si>
  <si>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</si>
  <si>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</si>
  <si>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</si>
  <si>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</si>
  <si>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</si>
  <si>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</si>
  <si>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</si>
  <si>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</si>
  <si>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</si>
  <si>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</si>
  <si>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</si>
  <si>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</si>
  <si>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</si>
  <si>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</si>
  <si>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</si>
  <si>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</si>
  <si>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</si>
  <si>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</si>
  <si>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</si>
  <si>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</si>
  <si>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</si>
  <si>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</si>
  <si>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</si>
  <si>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</si>
  <si>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</si>
  <si>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</si>
  <si>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</si>
  <si>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</si>
  <si>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</si>
  <si>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</si>
  <si>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</si>
  <si>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</si>
  <si>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</si>
  <si>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</si>
  <si>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</si>
  <si>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</si>
  <si>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</si>
  <si>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</si>
  <si>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</si>
  <si>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</si>
  <si>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</si>
  <si>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</si>
  <si>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</si>
  <si>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</si>
  <si>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</si>
  <si>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</si>
  <si>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</si>
  <si>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</si>
  <si>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</si>
  <si>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</si>
  <si>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</si>
  <si>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</si>
  <si>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</si>
  <si>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</si>
  <si>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</si>
  <si>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</si>
  <si>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</si>
  <si>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</si>
  <si>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</si>
  <si>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</si>
  <si>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</si>
  <si>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</si>
  <si>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</si>
  <si>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</si>
  <si>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</si>
  <si>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</si>
  <si>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</si>
  <si>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</si>
  <si>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</si>
  <si>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</si>
  <si>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</si>
  <si>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</si>
  <si>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</si>
  <si>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</si>
  <si>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</si>
  <si>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</si>
  <si>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</si>
  <si>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</si>
  <si>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</si>
  <si>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</si>
  <si>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</si>
  <si>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</si>
  <si>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</si>
  <si>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</si>
  <si>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</si>
  <si>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</si>
  <si>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</si>
  <si>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</si>
  <si>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</si>
  <si>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</si>
  <si>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</si>
  <si>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</si>
  <si>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</si>
  <si>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</si>
  <si>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</si>
  <si>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</si>
  <si>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</si>
  <si>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</si>
  <si>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</si>
  <si>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</si>
  <si>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</si>
  <si>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</si>
  <si>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</si>
  <si>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</si>
  <si>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</si>
  <si>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</si>
  <si>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</si>
  <si>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</si>
  <si>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</si>
  <si>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</si>
  <si>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</si>
  <si>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</si>
  <si>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</si>
  <si>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</si>
  <si>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</si>
  <si>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</si>
  <si>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</si>
  <si>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</si>
  <si>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</si>
  <si>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</si>
  <si>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</si>
  <si>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</si>
  <si>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</si>
  <si>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</si>
  <si>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</si>
  <si>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</si>
  <si>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</si>
  <si>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</si>
  <si>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</si>
  <si>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</si>
  <si>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</si>
  <si>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</si>
  <si>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</si>
  <si>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</si>
  <si>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</si>
  <si>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</si>
  <si>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</si>
  <si>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</si>
  <si>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</si>
  <si>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</si>
  <si>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</si>
  <si>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</si>
  <si>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</si>
  <si>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</si>
  <si>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</si>
  <si>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</si>
  <si>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</si>
  <si>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</si>
  <si>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</si>
  <si>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</si>
  <si>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</si>
  <si>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</si>
  <si>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</si>
  <si>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</si>
  <si>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</si>
  <si>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</si>
  <si>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</si>
  <si>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</si>
  <si>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</si>
  <si>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</si>
  <si>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</si>
  <si>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</si>
  <si>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</si>
  <si>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</si>
  <si>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</si>
  <si>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</si>
  <si>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</si>
  <si>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</si>
  <si>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</si>
  <si>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</si>
  <si>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</si>
  <si>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</si>
  <si>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</si>
  <si>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</si>
  <si>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</si>
  <si>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</si>
  <si>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</si>
  <si>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</si>
  <si>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</si>
  <si>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</si>
  <si>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</si>
  <si>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</si>
  <si>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</si>
  <si>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</si>
  <si>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</si>
  <si>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</si>
  <si>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</si>
  <si>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</si>
  <si>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</si>
  <si>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</si>
  <si>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</si>
  <si>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</si>
  <si>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</si>
  <si>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</si>
  <si>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</si>
  <si>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</si>
  <si>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</si>
  <si>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</si>
  <si>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</si>
  <si>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</si>
  <si>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</si>
  <si>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</si>
  <si>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</si>
  <si>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</si>
  <si>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</si>
  <si>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</si>
  <si>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</si>
  <si>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</si>
  <si>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</si>
  <si>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</si>
  <si>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</si>
  <si>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</si>
  <si>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</si>
  <si>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</si>
  <si>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</si>
  <si>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</si>
  <si>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</si>
  <si>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</si>
  <si>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</si>
  <si>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</si>
  <si>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</si>
  <si>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</si>
  <si>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</si>
  <si>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</si>
  <si>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</si>
  <si>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</si>
  <si>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</si>
  <si>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</si>
  <si>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</si>
  <si>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</si>
  <si>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</si>
  <si>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</si>
  <si>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</si>
  <si>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</si>
  <si>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</si>
  <si>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</si>
  <si>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</si>
  <si>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</si>
  <si>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</si>
  <si>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</si>
  <si>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</si>
  <si>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</si>
  <si>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</si>
  <si>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</si>
  <si>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</si>
  <si>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</si>
  <si>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</si>
  <si>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</si>
  <si>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</si>
  <si>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</si>
  <si>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</si>
  <si>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</si>
  <si>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</si>
  <si>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</si>
  <si>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</si>
  <si>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</si>
  <si>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</si>
  <si>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</si>
  <si>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</si>
  <si>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</si>
  <si>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</si>
  <si>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</si>
  <si>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</si>
  <si>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</si>
  <si>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</si>
  <si>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</si>
  <si>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</si>
  <si>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</si>
  <si>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</si>
  <si>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</si>
  <si>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</si>
  <si>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</si>
  <si>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</si>
  <si>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</si>
  <si>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</si>
  <si>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</si>
  <si>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</si>
  <si>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</si>
  <si>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</si>
  <si>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</si>
  <si>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</si>
  <si>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</si>
  <si>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</si>
  <si>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</si>
  <si>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</si>
  <si>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</si>
  <si>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</si>
  <si>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</si>
  <si>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</si>
  <si>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</si>
  <si>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</si>
  <si>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</si>
  <si>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</si>
  <si>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</si>
  <si>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</si>
  <si>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</si>
  <si>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</si>
  <si>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</si>
  <si>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</si>
  <si>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</si>
  <si>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</si>
  <si>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</si>
  <si>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</si>
  <si>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</si>
  <si>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</si>
  <si>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</si>
  <si>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</si>
  <si>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</si>
  <si>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</si>
  <si>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</si>
  <si>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</si>
  <si>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</si>
  <si>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</si>
  <si>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</si>
  <si>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</si>
  <si>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</si>
  <si>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</si>
  <si>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</si>
  <si>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</si>
  <si>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</si>
  <si>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</si>
  <si>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</si>
  <si>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</si>
  <si>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</si>
  <si>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</si>
  <si>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</si>
  <si>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</si>
  <si>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</si>
  <si>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</si>
  <si>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</si>
  <si>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</si>
  <si>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</si>
  <si>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</si>
  <si>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</si>
  <si>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</si>
  <si>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</si>
  <si>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</si>
  <si>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</si>
  <si>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</si>
  <si>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</si>
  <si>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</si>
  <si>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</si>
  <si>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</si>
  <si>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</si>
  <si>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</si>
  <si>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</si>
  <si>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</si>
  <si>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</si>
  <si>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</si>
  <si>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</si>
  <si>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</si>
  <si>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</si>
  <si>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</si>
  <si>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</si>
  <si>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</si>
  <si>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</si>
  <si>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</si>
  <si>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</si>
  <si>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</si>
  <si>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</si>
  <si>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</si>
  <si>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</si>
  <si>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</si>
  <si>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</si>
  <si>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</si>
  <si>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</si>
  <si>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</si>
  <si>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</si>
  <si>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</si>
  <si>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</si>
  <si>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</si>
  <si>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</si>
  <si>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</si>
  <si>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</si>
  <si>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</si>
  <si>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</si>
  <si>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</si>
  <si>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</si>
  <si>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</si>
  <si>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</si>
  <si>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</si>
  <si>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</si>
  <si>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</si>
  <si>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</si>
  <si>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</si>
  <si>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</si>
  <si>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</si>
  <si>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</si>
  <si>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</si>
  <si>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</si>
  <si>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</si>
  <si>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</si>
  <si>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</si>
  <si>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</si>
  <si>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</si>
  <si>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</si>
  <si>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</si>
  <si>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</si>
  <si>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</si>
  <si>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</si>
  <si>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</si>
  <si>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</si>
  <si>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</si>
  <si>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</si>
  <si>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</si>
  <si>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</si>
  <si>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</si>
  <si>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</si>
  <si>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</si>
  <si>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</si>
  <si>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</si>
  <si>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</si>
  <si>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</si>
  <si>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</si>
  <si>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</si>
  <si>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</si>
  <si>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</si>
  <si>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</si>
  <si>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</si>
  <si>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</si>
  <si>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</si>
  <si>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</si>
  <si>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</si>
  <si>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</si>
  <si>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</si>
  <si>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</si>
  <si>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</si>
  <si>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</si>
  <si>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</si>
  <si>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</si>
  <si>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</si>
  <si>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</si>
  <si>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</si>
  <si>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</si>
  <si>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</si>
  <si>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</si>
  <si>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</si>
  <si>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</si>
  <si>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</si>
  <si>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</si>
  <si>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</si>
  <si>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</si>
  <si>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</si>
  <si>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</si>
  <si>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</si>
  <si>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</si>
  <si>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</si>
  <si>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</si>
  <si>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</si>
  <si>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</si>
  <si>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</si>
  <si>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</si>
  <si>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</si>
  <si>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</si>
  <si>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</si>
  <si>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</si>
  <si>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</si>
  <si>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</si>
  <si>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</si>
  <si>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</si>
  <si>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</si>
  <si>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</si>
  <si>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</si>
  <si>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</si>
  <si>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</si>
  <si>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</si>
  <si>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</si>
  <si>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</si>
  <si>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</si>
  <si>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</si>
  <si>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</si>
  <si>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</si>
  <si>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</si>
  <si>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</si>
  <si>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</si>
  <si>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</si>
  <si>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</si>
  <si>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</si>
  <si>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</si>
  <si>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</si>
  <si>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</si>
  <si>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</si>
  <si>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</si>
  <si>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</si>
  <si>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</si>
  <si>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</si>
  <si>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</si>
  <si>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</si>
  <si>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</si>
  <si>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</si>
  <si>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</si>
  <si>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</si>
  <si>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</si>
  <si>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</si>
  <si>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</si>
  <si>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</si>
  <si>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</si>
  <si>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</si>
  <si>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</si>
  <si>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</si>
  <si>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</si>
  <si>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</si>
  <si>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</si>
  <si>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</si>
  <si>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</si>
  <si>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</si>
  <si>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</si>
  <si>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</si>
  <si>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</si>
  <si>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</si>
  <si>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</si>
  <si>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</si>
  <si>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</si>
  <si>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</si>
  <si>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</si>
  <si>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</si>
  <si>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</si>
  <si>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</si>
  <si>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</si>
  <si>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</si>
  <si>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</si>
  <si>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</si>
  <si>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</si>
  <si>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</si>
  <si>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</si>
  <si>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</si>
  <si>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</si>
  <si>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</si>
  <si>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</si>
  <si>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</si>
  <si>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</si>
  <si>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</si>
  <si>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</si>
  <si>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</si>
  <si>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</si>
  <si>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</si>
  <si>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</si>
  <si>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</si>
  <si>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</si>
  <si>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</si>
  <si>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</si>
  <si>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</si>
  <si>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</si>
  <si>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</si>
  <si>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</si>
  <si>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</si>
  <si>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</si>
  <si>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</si>
  <si>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</si>
  <si>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</si>
  <si>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</si>
  <si>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</si>
  <si>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</si>
  <si>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</si>
  <si>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</si>
  <si>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</si>
  <si>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</si>
  <si>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</si>
  <si>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</si>
  <si>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</si>
  <si>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</si>
  <si>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</si>
  <si>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</si>
  <si>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</si>
  <si>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</si>
  <si>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</si>
  <si>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</si>
  <si>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</si>
  <si>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</si>
  <si>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</si>
  <si>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</si>
  <si>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</si>
  <si>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</si>
  <si>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</si>
  <si>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</si>
  <si>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</si>
  <si>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</si>
  <si>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</si>
  <si>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</si>
  <si>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</si>
  <si>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</si>
  <si>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</si>
  <si>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</si>
  <si>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</si>
  <si>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</si>
  <si>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</si>
  <si>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</si>
  <si>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</si>
  <si>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</si>
  <si>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</si>
  <si>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</si>
  <si>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</si>
  <si>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</si>
  <si>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</si>
  <si>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</si>
  <si>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</si>
  <si>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</si>
  <si>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</si>
  <si>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</si>
  <si>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</si>
  <si>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</si>
  <si>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</si>
  <si>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</si>
  <si>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</si>
  <si>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</si>
  <si>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</si>
  <si>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</si>
  <si>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</si>
  <si>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</si>
  <si>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</si>
  <si>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</si>
  <si>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</si>
  <si>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</si>
  <si>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</si>
  <si>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</si>
  <si>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</si>
  <si>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</si>
  <si>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</si>
  <si>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</si>
  <si>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</si>
  <si>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</si>
  <si>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</si>
  <si>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</si>
  <si>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</si>
  <si>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</si>
  <si>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</si>
  <si>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</si>
  <si>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</si>
  <si>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</si>
  <si>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</si>
  <si>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</si>
  <si>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</si>
  <si>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</si>
  <si>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</si>
  <si>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</si>
  <si>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</si>
  <si>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</si>
  <si>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</si>
  <si>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</si>
  <si>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</si>
  <si>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</si>
  <si>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</si>
  <si>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</si>
  <si>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</si>
  <si>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</si>
  <si>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</si>
  <si>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</si>
  <si>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</si>
  <si>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</si>
  <si>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</si>
  <si>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</si>
  <si>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</si>
  <si>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</si>
  <si>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</si>
  <si>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</si>
  <si>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</si>
  <si>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</si>
  <si>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</si>
  <si>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</si>
  <si>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</si>
  <si>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</si>
  <si>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</si>
  <si>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</si>
  <si>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</si>
  <si>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</si>
  <si>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</si>
  <si>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</si>
  <si>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</si>
  <si>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</si>
  <si>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</si>
  <si>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</si>
  <si>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</si>
  <si>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</si>
  <si>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</si>
  <si>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</si>
  <si>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</si>
  <si>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</si>
  <si>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</si>
  <si>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</si>
  <si>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</si>
  <si>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</si>
  <si>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</si>
  <si>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</si>
  <si>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</si>
  <si>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</si>
  <si>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</si>
  <si>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</si>
  <si>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</si>
  <si>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</si>
  <si>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</si>
  <si>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</si>
  <si>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</si>
  <si>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</si>
  <si>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</si>
  <si>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</si>
  <si>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</si>
  <si>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</si>
  <si>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</si>
  <si>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</si>
  <si>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</si>
  <si>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</si>
  <si>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</si>
  <si>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</si>
  <si>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</si>
  <si>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</si>
  <si>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</si>
  <si>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</si>
  <si>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</si>
  <si>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</si>
  <si>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</si>
  <si>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</si>
  <si>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</si>
  <si>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</si>
  <si>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</si>
  <si>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</si>
  <si>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</si>
  <si>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</si>
  <si>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</si>
  <si>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</si>
  <si>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</si>
  <si>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</si>
  <si>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</si>
  <si>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</si>
  <si>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</si>
  <si>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</si>
  <si>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</si>
  <si>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</si>
  <si>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</si>
  <si>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</si>
  <si>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</si>
  <si>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</si>
  <si>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</si>
  <si>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</si>
  <si>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</si>
  <si>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</si>
  <si>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</si>
  <si>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</si>
  <si>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</si>
  <si>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</si>
  <si>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</si>
  <si>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</si>
  <si>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</si>
  <si>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</si>
  <si>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</si>
  <si>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</si>
  <si>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</si>
  <si>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</si>
  <si>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</si>
  <si>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</si>
  <si>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</si>
  <si>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</si>
  <si>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</si>
  <si>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</si>
  <si>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</si>
  <si>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</si>
  <si>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</si>
  <si>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</si>
  <si>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</si>
  <si>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</si>
  <si>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</si>
  <si>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</si>
  <si>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</si>
  <si>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</si>
  <si>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</si>
  <si>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</si>
  <si>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</si>
  <si>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</si>
  <si>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</si>
  <si>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</si>
  <si>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</si>
  <si>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</si>
  <si>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</si>
  <si>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</si>
  <si>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</si>
  <si>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</si>
  <si>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</si>
  <si>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</si>
  <si>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</si>
  <si>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</si>
  <si>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</si>
  <si>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</si>
  <si>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</si>
  <si>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</si>
  <si>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</si>
  <si>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</si>
  <si>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</si>
  <si>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</si>
  <si>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</si>
  <si>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</si>
  <si>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</si>
  <si>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</si>
  <si>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</si>
  <si>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</si>
  <si>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</si>
  <si>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</si>
  <si>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</si>
  <si>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</si>
  <si>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</si>
  <si>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</si>
  <si>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</si>
  <si>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</si>
  <si>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</si>
  <si>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</si>
  <si>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</si>
  <si>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</si>
  <si>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</si>
  <si>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</si>
  <si>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</si>
  <si>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</si>
  <si>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</si>
  <si>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</si>
  <si>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</si>
  <si>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</si>
  <si>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</si>
  <si>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</si>
  <si>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</si>
  <si>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</si>
  <si>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</si>
  <si>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</si>
  <si>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</si>
  <si>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</si>
  <si>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</si>
  <si>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</si>
  <si>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</si>
  <si>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</si>
  <si>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</si>
  <si>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</si>
  <si>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</si>
  <si>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</si>
  <si>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</si>
  <si>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</si>
  <si>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</si>
  <si>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</si>
  <si>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</si>
  <si>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</si>
  <si>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</si>
  <si>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</si>
  <si>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</si>
  <si>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</si>
  <si>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</si>
  <si>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</si>
  <si>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</si>
  <si>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</si>
  <si>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</si>
  <si>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</si>
  <si>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</si>
  <si>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</si>
  <si>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</si>
  <si>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</si>
  <si>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</si>
  <si>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</si>
  <si>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</si>
  <si>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</si>
  <si>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</si>
  <si>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</si>
  <si>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</si>
  <si>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</si>
  <si>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</si>
  <si>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</si>
  <si>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</si>
  <si>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</si>
  <si>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</si>
  <si>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</si>
  <si>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</si>
  <si>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</si>
  <si>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</si>
  <si>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</si>
  <si>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</si>
  <si>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</si>
  <si>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</si>
  <si>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</si>
  <si>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</si>
  <si>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</si>
  <si>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</si>
  <si>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</si>
  <si>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</si>
  <si>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</si>
  <si>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</si>
  <si>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</si>
  <si>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</si>
  <si>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</si>
  <si>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</si>
  <si>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</si>
  <si>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</si>
  <si>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</si>
  <si>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</si>
  <si>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</si>
  <si>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</si>
  <si>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</si>
  <si>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</si>
  <si>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</si>
  <si>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</si>
  <si>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</si>
  <si>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</si>
  <si>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</si>
  <si>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</si>
  <si>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</si>
  <si>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</si>
  <si>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</si>
  <si>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</si>
  <si>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</si>
  <si>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</si>
  <si>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</si>
  <si>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</si>
  <si>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</si>
  <si>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</si>
  <si>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</si>
  <si>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</si>
  <si>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</si>
  <si>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</si>
  <si>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</si>
  <si>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</si>
  <si>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</si>
  <si>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</si>
  <si>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</si>
  <si>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</si>
  <si>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</si>
  <si>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</si>
  <si>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</si>
  <si>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</si>
  <si>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</si>
  <si>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</si>
  <si>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</si>
  <si>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</si>
  <si>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</si>
  <si>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</si>
  <si>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</si>
  <si>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</si>
  <si>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</si>
  <si>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</si>
  <si>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</si>
  <si>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</si>
  <si>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</si>
  <si>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</si>
  <si>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</si>
  <si>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</si>
  <si>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</si>
  <si>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</si>
  <si>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</si>
  <si>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</si>
  <si>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</si>
  <si>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</si>
  <si>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</si>
  <si>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</si>
  <si>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</si>
  <si>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</si>
  <si>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</si>
  <si>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</si>
  <si>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</si>
  <si>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</si>
  <si>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</si>
  <si>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</si>
  <si>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</si>
  <si>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</si>
  <si>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</si>
  <si>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</si>
  <si>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</si>
  <si>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</si>
  <si>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</si>
  <si>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</si>
  <si>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</si>
  <si>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</si>
  <si>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</si>
  <si>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</si>
  <si>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</si>
  <si>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</si>
  <si>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</si>
  <si>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</si>
  <si>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</si>
  <si>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</si>
  <si>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</si>
  <si>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</si>
  <si>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</si>
  <si>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</si>
  <si>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</si>
  <si>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</si>
  <si>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</si>
  <si>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</si>
  <si>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</si>
  <si>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</si>
  <si>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</si>
  <si>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</si>
  <si>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</si>
  <si>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</si>
  <si>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</si>
  <si>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</si>
  <si>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</si>
  <si>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</si>
  <si>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</si>
  <si>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</si>
  <si>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</si>
  <si>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</si>
  <si>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</si>
  <si>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</si>
  <si>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</si>
  <si>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</si>
  <si>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</si>
  <si>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</si>
  <si>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</si>
  <si>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</si>
  <si>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</si>
  <si>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</si>
  <si>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</si>
  <si>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</si>
  <si>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</si>
  <si>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</si>
  <si>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</si>
  <si>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</si>
  <si>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</si>
  <si>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</si>
  <si>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</si>
  <si>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</si>
  <si>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</si>
  <si>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</si>
  <si>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</si>
  <si>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</si>
  <si>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</si>
  <si>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</si>
  <si>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</si>
  <si>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</si>
  <si>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</si>
  <si>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</si>
  <si>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</si>
  <si>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</si>
  <si>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</si>
  <si>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</si>
  <si>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</si>
  <si>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</si>
  <si>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</si>
  <si>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</si>
  <si>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</si>
  <si>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</si>
  <si>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</si>
  <si>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</si>
  <si>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</si>
  <si>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</si>
  <si>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</si>
  <si>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</si>
  <si>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</si>
  <si>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</si>
  <si>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</si>
  <si>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</si>
  <si>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</si>
  <si>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</si>
  <si>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</si>
  <si>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</si>
  <si>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</si>
  <si>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</si>
  <si>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</si>
  <si>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</si>
  <si>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</si>
  <si>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</si>
  <si>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</si>
  <si>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</si>
  <si>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</si>
  <si>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</si>
  <si>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</si>
  <si>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</si>
  <si>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</si>
  <si>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</si>
  <si>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</si>
  <si>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</si>
  <si>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</si>
  <si>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</si>
  <si>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</si>
  <si>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</si>
  <si>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</si>
  <si>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</si>
  <si>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</si>
  <si>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</si>
  <si>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</si>
  <si>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</si>
  <si>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</si>
  <si>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</si>
  <si>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</si>
  <si>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</si>
  <si>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</si>
  <si>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</si>
  <si>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</si>
  <si>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</si>
  <si>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</si>
  <si>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</si>
  <si>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</si>
  <si>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</si>
  <si>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</si>
  <si>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</si>
  <si>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</si>
  <si>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</si>
  <si>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</si>
  <si>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</si>
  <si>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</si>
  <si>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</si>
  <si>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</si>
  <si>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</si>
  <si>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</si>
  <si>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</si>
  <si>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</si>
  <si>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</si>
  <si>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</si>
  <si>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</si>
  <si>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</si>
  <si>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</si>
  <si>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</si>
  <si>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</si>
  <si>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</si>
  <si>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</si>
  <si>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</si>
  <si>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</si>
  <si>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</si>
  <si>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</si>
  <si>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</si>
  <si>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</si>
  <si>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</si>
  <si>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</si>
  <si>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</si>
  <si>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</si>
  <si>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</si>
  <si>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</si>
  <si>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</si>
  <si>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</si>
  <si>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</si>
  <si>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</si>
  <si>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</si>
  <si>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</si>
  <si>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</si>
  <si>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</si>
  <si>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</si>
  <si>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</si>
  <si>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</si>
  <si>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</si>
  <si>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</si>
  <si>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</si>
  <si>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</si>
  <si>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</si>
  <si>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</si>
  <si>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</si>
  <si>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</si>
  <si>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</si>
  <si>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</si>
  <si>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</si>
  <si>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</si>
  <si>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</si>
  <si>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</si>
  <si>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</si>
  <si>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</si>
  <si>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</si>
  <si>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</si>
  <si>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</si>
  <si>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</si>
  <si>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</si>
  <si>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</si>
  <si>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</si>
  <si>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</si>
  <si>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</si>
  <si>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</si>
  <si>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</si>
  <si>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</si>
  <si>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</si>
  <si>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</si>
  <si>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</si>
  <si>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</si>
  <si>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</si>
  <si>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</si>
  <si>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</si>
  <si>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</si>
  <si>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</si>
  <si>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</si>
  <si>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</si>
  <si>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</si>
  <si>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</si>
  <si>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</si>
  <si>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</si>
  <si>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</si>
  <si>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</si>
  <si>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</si>
  <si>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</si>
  <si>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</si>
  <si>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</si>
  <si>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</si>
  <si>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</si>
  <si>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</si>
  <si>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</si>
  <si>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</si>
  <si>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</si>
  <si>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</si>
  <si>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</si>
  <si>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</si>
  <si>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</si>
  <si>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</si>
  <si>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</si>
  <si>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</si>
  <si>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</si>
  <si>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</si>
  <si>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</si>
  <si>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</si>
  <si>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</si>
  <si>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</si>
  <si>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</si>
  <si>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</si>
  <si>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</si>
  <si>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</si>
  <si>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</si>
  <si>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</si>
  <si>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</si>
  <si>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</si>
  <si>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</si>
  <si>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</si>
  <si>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</si>
  <si>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</si>
  <si>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</si>
  <si>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</si>
  <si>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</si>
  <si>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</si>
  <si>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</si>
  <si>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</si>
  <si>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</si>
  <si>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</si>
  <si>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</si>
  <si>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</si>
  <si>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</si>
  <si>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</si>
  <si>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</si>
  <si>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</si>
  <si>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</si>
  <si>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</si>
  <si>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</si>
  <si>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</si>
  <si>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</si>
  <si>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</si>
  <si>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</si>
  <si>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</si>
  <si>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</si>
  <si>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</si>
  <si>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</si>
  <si>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</si>
  <si>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</si>
  <si>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</si>
  <si>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</si>
  <si>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</si>
  <si>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</si>
  <si>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</si>
  <si>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</si>
  <si>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</si>
  <si>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</si>
  <si>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</si>
  <si>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</si>
  <si>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</si>
  <si>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</si>
  <si>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</si>
  <si>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</si>
  <si>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</si>
  <si>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</si>
  <si>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</si>
  <si>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</si>
  <si>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</si>
  <si>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</si>
  <si>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</si>
  <si>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</si>
  <si>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</si>
  <si>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</si>
  <si>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</si>
  <si>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</si>
  <si>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</si>
  <si>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</si>
  <si>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</si>
  <si>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</si>
  <si>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</si>
  <si>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</si>
  <si>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</si>
  <si>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</si>
  <si>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</si>
  <si>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</si>
  <si>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</si>
  <si>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</si>
  <si>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</si>
  <si>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</si>
  <si>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</si>
  <si>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</si>
  <si>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</si>
  <si>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</si>
  <si>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</si>
  <si>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</si>
  <si>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</si>
  <si>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</si>
  <si>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</si>
  <si>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</si>
  <si>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</si>
  <si>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</si>
  <si>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</si>
  <si>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</si>
  <si>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</si>
  <si>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</si>
  <si>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</si>
  <si>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</si>
  <si>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</si>
  <si>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</si>
  <si>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</si>
  <si>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</si>
  <si>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</si>
  <si>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</si>
  <si>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</si>
  <si>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</si>
  <si>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</si>
  <si>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</si>
  <si>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</si>
  <si>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</si>
  <si>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</si>
  <si>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</si>
  <si>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</si>
  <si>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</si>
  <si>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</si>
  <si>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</si>
  <si>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</si>
  <si>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</si>
  <si>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</si>
  <si>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</si>
  <si>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</si>
  <si>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</si>
  <si>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</si>
  <si>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</si>
  <si>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</si>
  <si>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</si>
  <si>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</si>
  <si>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</si>
  <si>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</si>
  <si>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</si>
  <si>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</si>
  <si>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</si>
  <si>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</si>
  <si>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</si>
  <si>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</si>
  <si>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</si>
  <si>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</si>
  <si>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</si>
  <si>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</si>
  <si>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</si>
  <si>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</si>
  <si>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</si>
  <si>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</si>
  <si>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</si>
  <si>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</si>
  <si>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</si>
  <si>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</si>
  <si>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</si>
  <si>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</si>
  <si>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</si>
  <si>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</si>
  <si>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</si>
  <si>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</si>
  <si>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</si>
  <si>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</si>
  <si>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</si>
  <si>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</si>
  <si>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</si>
  <si>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</si>
  <si>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</si>
  <si>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</si>
  <si>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</si>
  <si>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</si>
  <si>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</si>
  <si>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</si>
  <si>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</si>
  <si>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</si>
  <si>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</si>
  <si>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</si>
  <si>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</si>
  <si>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</si>
  <si>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</si>
  <si>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</si>
  <si>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</si>
  <si>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</si>
  <si>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</si>
  <si>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</si>
  <si>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</si>
  <si>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</si>
  <si>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</si>
  <si>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</si>
  <si>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</si>
  <si>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</si>
  <si>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</si>
  <si>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</si>
  <si>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</si>
  <si>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</si>
  <si>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</si>
  <si>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</si>
  <si>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</si>
  <si>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</si>
  <si>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</si>
  <si>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</si>
  <si>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</si>
  <si>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</si>
  <si>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</si>
  <si>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</si>
  <si>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</si>
  <si>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</si>
  <si>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</si>
  <si>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</si>
  <si>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</si>
  <si>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</si>
  <si>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</si>
  <si>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</si>
  <si>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</si>
  <si>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</si>
  <si>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</si>
  <si>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</si>
  <si>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</si>
  <si>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</si>
  <si>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</si>
  <si>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</si>
  <si>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</si>
  <si>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</si>
  <si>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</si>
  <si>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</si>
  <si>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</si>
  <si>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</si>
  <si>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</si>
  <si>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</si>
  <si>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</si>
  <si>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</si>
  <si>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</si>
  <si>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</si>
  <si>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</si>
  <si>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</si>
  <si>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</si>
  <si>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</si>
  <si>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</si>
  <si>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</si>
  <si>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</si>
  <si>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</si>
  <si>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</si>
  <si>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</si>
  <si>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</si>
  <si>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</si>
  <si>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</si>
  <si>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</si>
  <si>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</si>
  <si>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</si>
  <si>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</si>
  <si>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</si>
  <si>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</si>
  <si>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</si>
  <si>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</si>
  <si>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</si>
  <si>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</si>
  <si>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</si>
  <si>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</si>
  <si>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</si>
  <si>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</si>
  <si>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</si>
  <si>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</si>
  <si>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</si>
  <si>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</si>
  <si>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</si>
  <si>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</si>
  <si>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</si>
  <si>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</si>
  <si>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</si>
  <si>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</si>
  <si>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</si>
  <si>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</si>
  <si>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</si>
  <si>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</si>
  <si>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</si>
  <si>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</si>
  <si>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</si>
  <si>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</si>
  <si>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</si>
  <si>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</si>
  <si>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</si>
  <si>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</si>
  <si>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</si>
  <si>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</si>
  <si>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</si>
  <si>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</si>
  <si>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</si>
  <si>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</si>
  <si>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</si>
  <si>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</si>
  <si>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</si>
  <si>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</si>
  <si>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</si>
  <si>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</si>
  <si>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</si>
  <si>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</si>
  <si>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</si>
  <si>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</si>
  <si>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</si>
  <si>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</si>
  <si>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</si>
  <si>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</si>
  <si>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</si>
  <si>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</si>
  <si>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</si>
  <si>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</si>
  <si>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</si>
  <si>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</si>
  <si>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</si>
  <si>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</si>
  <si>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</si>
  <si>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</si>
  <si>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</si>
  <si>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</si>
  <si>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</si>
  <si>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</si>
  <si>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</si>
  <si>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</si>
  <si>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</si>
  <si>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</si>
  <si>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</si>
  <si>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</si>
  <si>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</si>
  <si>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</si>
  <si>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</si>
  <si>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</si>
  <si>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</si>
  <si>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</si>
  <si>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</si>
  <si>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</si>
  <si>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</si>
  <si>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</si>
  <si>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</si>
  <si>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</si>
  <si>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</si>
  <si>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</si>
  <si>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</si>
  <si>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</si>
  <si>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</si>
  <si>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</si>
  <si>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</si>
  <si>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</si>
  <si>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</si>
  <si>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</si>
  <si>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</si>
  <si>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</si>
  <si>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</si>
  <si>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</si>
  <si>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</si>
  <si>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</si>
  <si>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</si>
  <si>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</si>
  <si>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</si>
  <si>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</si>
  <si>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</si>
  <si>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</si>
  <si>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</si>
  <si>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</si>
  <si>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</si>
  <si>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</si>
  <si>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</si>
  <si>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</si>
  <si>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</si>
  <si>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</si>
  <si>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</si>
  <si>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</si>
  <si>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</si>
  <si>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</si>
  <si>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</si>
  <si>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</si>
  <si>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</si>
  <si>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</si>
  <si>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</si>
  <si>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</si>
  <si>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</si>
  <si>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</si>
  <si>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</si>
  <si>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</si>
  <si>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</si>
  <si>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</si>
  <si>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</si>
  <si>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</si>
  <si>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</si>
  <si>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</si>
  <si>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</si>
  <si>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</si>
  <si>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</si>
  <si>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</si>
  <si>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</si>
  <si>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</si>
  <si>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</si>
  <si>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</si>
  <si>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</si>
  <si>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</si>
  <si>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</si>
  <si>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</si>
  <si>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</si>
  <si>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</si>
  <si>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</si>
  <si>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</si>
  <si>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</si>
  <si>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</si>
  <si>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</si>
  <si>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</si>
  <si>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</si>
  <si>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</si>
  <si>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</si>
  <si>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</si>
  <si>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</si>
  <si>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</si>
  <si>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</si>
  <si>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</si>
  <si>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</si>
  <si>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</si>
  <si>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</si>
  <si>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</si>
  <si>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</si>
  <si>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</si>
  <si>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</si>
  <si>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</si>
  <si>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</si>
  <si>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</si>
  <si>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</si>
  <si>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</si>
  <si>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</si>
  <si>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</si>
  <si>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</si>
  <si>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</si>
  <si>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</si>
  <si>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</si>
  <si>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</si>
  <si>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</si>
  <si>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</si>
  <si>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</si>
  <si>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</si>
  <si>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</si>
  <si>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</si>
  <si>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</si>
  <si>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</si>
  <si>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</si>
  <si>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</si>
  <si>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</si>
  <si>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</si>
  <si>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</si>
  <si>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</si>
  <si>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</si>
  <si>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</si>
  <si>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</si>
  <si>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</si>
  <si>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</si>
  <si>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</si>
  <si>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</si>
  <si>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</si>
  <si>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</si>
  <si>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</si>
  <si>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</si>
  <si>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</si>
  <si>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</si>
  <si>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</si>
  <si>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</si>
  <si>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</si>
  <si>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</si>
  <si>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</si>
  <si>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</si>
  <si>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</si>
  <si>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</si>
  <si>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</si>
  <si>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</si>
  <si>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</si>
  <si>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</si>
  <si>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</si>
  <si>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</si>
  <si>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</si>
  <si>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</si>
  <si>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</si>
  <si>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</si>
  <si>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</si>
  <si>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</si>
  <si>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</si>
  <si>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</si>
  <si>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</si>
  <si>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</si>
  <si>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</si>
  <si>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</si>
  <si>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</si>
  <si>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</si>
  <si>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</si>
  <si>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</si>
  <si>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</si>
  <si>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</si>
  <si>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</si>
  <si>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</si>
  <si>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</si>
  <si>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</si>
  <si>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</si>
  <si>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</si>
  <si>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</si>
  <si>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</si>
  <si>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</si>
  <si>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</si>
  <si>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</si>
  <si>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</si>
  <si>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</si>
  <si>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</si>
  <si>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</si>
  <si>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</si>
  <si>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</si>
  <si>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</si>
  <si>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</si>
  <si>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</si>
  <si>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</si>
  <si>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</si>
  <si>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</si>
  <si>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</si>
  <si>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</si>
  <si>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</si>
  <si>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</si>
  <si>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</si>
  <si>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</si>
  <si>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</si>
  <si>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</si>
  <si>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</si>
  <si>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</si>
  <si>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</si>
  <si>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</si>
  <si>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</si>
  <si>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</si>
  <si>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</si>
  <si>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</si>
  <si>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</si>
  <si>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</si>
  <si>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</si>
  <si>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</si>
  <si>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</si>
  <si>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</si>
  <si>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</si>
  <si>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</si>
  <si>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</si>
  <si>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</si>
  <si>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</si>
  <si>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</si>
  <si>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</si>
  <si>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</si>
  <si>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</si>
  <si>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</si>
  <si>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</si>
  <si>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</si>
  <si>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</si>
  <si>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</si>
  <si>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</si>
  <si>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</si>
  <si>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</si>
  <si>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</si>
  <si>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</si>
  <si>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</si>
  <si>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</si>
  <si>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</si>
  <si>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</si>
  <si>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</si>
  <si>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</si>
  <si>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</si>
  <si>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</si>
  <si>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</si>
  <si>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</si>
  <si>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</si>
  <si>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</si>
  <si>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</si>
  <si>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</si>
  <si>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</si>
  <si>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</si>
  <si>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</si>
  <si>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</si>
  <si>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</si>
  <si>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</si>
  <si>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</si>
  <si>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</si>
  <si>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</si>
  <si>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</si>
  <si>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</si>
  <si>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</si>
  <si>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</si>
  <si>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</si>
  <si>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</si>
  <si>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</si>
  <si>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</si>
  <si>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</si>
  <si>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</si>
  <si>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</si>
  <si>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</si>
  <si>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</si>
  <si>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</si>
  <si>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</si>
  <si>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</si>
  <si>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</si>
  <si>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</si>
  <si>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</si>
  <si>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</si>
  <si>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</si>
  <si>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</si>
  <si>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</si>
  <si>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</si>
  <si>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</si>
  <si>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</si>
  <si>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</si>
  <si>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</si>
  <si>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</si>
  <si>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</si>
  <si>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</si>
  <si>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</si>
  <si>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</si>
  <si>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</si>
  <si>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</si>
  <si>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</si>
  <si>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</si>
  <si>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</si>
  <si>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</si>
  <si>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</si>
  <si>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</si>
  <si>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</si>
  <si>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</si>
  <si>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</si>
  <si>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</si>
  <si>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</si>
  <si>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</si>
  <si>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</si>
  <si>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</si>
  <si>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</si>
  <si>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</si>
  <si>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</si>
  <si>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</si>
  <si>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</si>
  <si>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</si>
  <si>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</si>
  <si>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</si>
  <si>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</si>
  <si>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</si>
  <si>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</si>
  <si>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</si>
  <si>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</si>
  <si>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</si>
  <si>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</si>
  <si>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</si>
  <si>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</si>
  <si>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</si>
  <si>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</si>
  <si>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</si>
  <si>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</si>
  <si>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</si>
  <si>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</si>
  <si>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</si>
  <si>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</si>
  <si>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</si>
  <si>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</si>
  <si>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</si>
  <si>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</si>
  <si>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</si>
  <si>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</si>
  <si>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</si>
  <si>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</si>
  <si>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</si>
  <si>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</si>
  <si>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</si>
  <si>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</si>
  <si>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</si>
  <si>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</si>
  <si>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</si>
  <si>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</si>
  <si>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</si>
  <si>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</si>
  <si>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</si>
  <si>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</si>
  <si>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</si>
  <si>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</si>
  <si>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</si>
  <si>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</si>
  <si>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</si>
  <si>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</si>
  <si>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</si>
  <si>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</si>
  <si>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</si>
  <si>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</si>
  <si>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</si>
  <si>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</si>
  <si>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</si>
  <si>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</si>
  <si>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</si>
  <si>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</si>
  <si>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</si>
  <si>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</si>
  <si>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</si>
  <si>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</si>
  <si>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</si>
  <si>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</si>
  <si>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</si>
  <si>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</si>
  <si>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</si>
  <si>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</si>
  <si>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</si>
  <si>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</si>
  <si>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</si>
  <si>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</si>
  <si>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</si>
  <si>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</si>
  <si>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</si>
  <si>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</si>
  <si>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</si>
  <si>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</si>
  <si>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</si>
  <si>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</si>
  <si>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</si>
  <si>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</si>
  <si>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</si>
  <si>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</si>
  <si>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</si>
  <si>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</si>
  <si>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</si>
  <si>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</si>
  <si>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</si>
  <si>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</si>
  <si>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</si>
  <si>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</si>
  <si>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</si>
  <si>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</si>
  <si>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</si>
  <si>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</si>
  <si>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</si>
  <si>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</si>
  <si>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</si>
  <si>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</si>
  <si>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</si>
  <si>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</si>
  <si>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</si>
  <si>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</si>
  <si>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</si>
  <si>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</si>
  <si>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</si>
  <si>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</si>
  <si>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</si>
  <si>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</si>
  <si>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</si>
  <si>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</si>
  <si>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</si>
  <si>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</si>
  <si>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</si>
  <si>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</si>
  <si>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</si>
  <si>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</si>
  <si>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</si>
  <si>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</si>
  <si>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</si>
  <si>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</si>
  <si>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</si>
  <si>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</si>
  <si>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</si>
  <si>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</si>
  <si>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</si>
  <si>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</si>
  <si>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</si>
  <si>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</si>
  <si>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</si>
  <si>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</si>
  <si>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</si>
  <si>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</si>
  <si>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</si>
  <si>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</si>
  <si>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</si>
  <si>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</si>
  <si>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</si>
  <si>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</si>
  <si>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</si>
  <si>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</si>
  <si>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</si>
  <si>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</si>
  <si>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</si>
  <si>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</si>
  <si>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</si>
  <si>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</si>
  <si>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</si>
  <si>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</si>
  <si>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</si>
  <si>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</si>
  <si>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</si>
  <si>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</si>
  <si>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</si>
  <si>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</si>
  <si>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</si>
  <si>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</si>
  <si>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</si>
  <si>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</si>
  <si>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</si>
  <si>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</si>
  <si>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</si>
  <si>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</si>
  <si>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</si>
  <si>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</si>
  <si>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</si>
  <si>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</si>
  <si>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</si>
  <si>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</si>
  <si>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</si>
  <si>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</si>
  <si>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</si>
  <si>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</si>
  <si>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</si>
  <si>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</si>
  <si>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</si>
  <si>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</si>
  <si>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</si>
  <si>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</si>
  <si>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</si>
  <si>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</si>
  <si>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</si>
  <si>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</si>
  <si>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</si>
  <si>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</si>
  <si>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</si>
  <si>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</si>
  <si>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</si>
  <si>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</si>
  <si>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</si>
  <si>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</si>
  <si>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</si>
  <si>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</si>
  <si>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</si>
  <si>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</si>
  <si>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</si>
  <si>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</si>
  <si>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</si>
  <si>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</si>
  <si>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</si>
  <si>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</si>
  <si>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</si>
  <si>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</si>
  <si>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</si>
  <si>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</si>
  <si>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</si>
  <si>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</si>
  <si>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</si>
  <si>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</si>
  <si>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</si>
  <si>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</si>
  <si>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</si>
  <si>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</si>
  <si>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</si>
  <si>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</si>
  <si>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</si>
  <si>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</si>
  <si>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</si>
  <si>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</si>
  <si>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</si>
  <si>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</si>
  <si>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</si>
  <si>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</si>
  <si>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</si>
  <si>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</si>
  <si>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</si>
  <si>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</si>
  <si>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</si>
  <si>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</si>
  <si>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</si>
  <si>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</si>
  <si>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</si>
  <si>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</si>
  <si>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</si>
  <si>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</si>
  <si>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</si>
  <si>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</si>
  <si>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</si>
  <si>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</si>
  <si>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</si>
  <si>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</si>
  <si>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</si>
  <si>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</si>
  <si>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</si>
  <si>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</si>
  <si>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</si>
  <si>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</si>
  <si>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</si>
  <si>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</si>
  <si>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</si>
  <si>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</si>
  <si>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</si>
  <si>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</si>
  <si>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</si>
  <si>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</si>
  <si>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</si>
  <si>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</si>
  <si>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</si>
  <si>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</si>
  <si>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</si>
  <si>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</si>
  <si>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</si>
  <si>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</si>
  <si>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</si>
  <si>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</si>
  <si>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</si>
  <si>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</si>
  <si>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</si>
  <si>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</si>
  <si>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</si>
  <si>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</si>
  <si>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</si>
  <si>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</si>
  <si>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</si>
  <si>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</si>
  <si>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</si>
  <si>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</si>
  <si>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</si>
  <si>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</si>
  <si>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</si>
  <si>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</si>
  <si>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</si>
  <si>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</si>
  <si>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</si>
  <si>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</si>
  <si>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</si>
  <si>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</si>
  <si>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</si>
  <si>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</si>
  <si>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</si>
  <si>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</si>
  <si>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</si>
  <si>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</si>
  <si>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</si>
  <si>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</si>
  <si>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</si>
  <si>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</si>
  <si>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</si>
  <si>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</si>
  <si>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</si>
  <si>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</si>
  <si>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</si>
  <si>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</si>
  <si>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</si>
  <si>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</si>
  <si>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</si>
  <si>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</si>
  <si>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</si>
  <si>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</si>
  <si>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</si>
  <si>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</si>
  <si>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</si>
  <si>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</si>
  <si>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</si>
  <si>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</si>
  <si>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</si>
  <si>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</si>
  <si>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</si>
  <si>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</si>
  <si>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</si>
  <si>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</si>
  <si>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</si>
  <si>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</si>
  <si>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</si>
  <si>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</si>
  <si>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</si>
  <si>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</si>
  <si>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</si>
  <si>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</si>
  <si>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</si>
  <si>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</si>
  <si>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</si>
  <si>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</si>
  <si>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</si>
  <si>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</si>
  <si>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</si>
  <si>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</si>
  <si>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</si>
  <si>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</si>
  <si>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</si>
  <si>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</si>
  <si>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</si>
  <si>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</si>
  <si>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</si>
  <si>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</si>
  <si>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</si>
  <si>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</si>
  <si>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</si>
  <si>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</si>
  <si>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</si>
  <si>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</si>
  <si>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</si>
  <si>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</si>
  <si>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</si>
  <si>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</si>
  <si>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</si>
  <si>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</si>
  <si>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</si>
  <si>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</si>
  <si>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</si>
  <si>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</si>
  <si>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</si>
  <si>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</si>
  <si>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</si>
  <si>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</si>
  <si>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</si>
  <si>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</si>
  <si>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</si>
  <si>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</si>
  <si>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</si>
  <si>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</si>
  <si>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</si>
  <si>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</si>
  <si>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</si>
  <si>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</si>
  <si>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</si>
  <si>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</si>
  <si>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</si>
  <si>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</si>
  <si>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</si>
  <si>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</si>
  <si>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</si>
  <si>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</si>
  <si>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</si>
  <si>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</si>
  <si>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</si>
  <si>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</si>
  <si>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</si>
  <si>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</si>
  <si>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</si>
  <si>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</si>
  <si>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</si>
  <si>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</si>
  <si>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</si>
  <si>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</si>
  <si>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</si>
  <si>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</si>
  <si>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</si>
  <si>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</si>
  <si>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</si>
  <si>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</si>
  <si>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</si>
  <si>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</si>
  <si>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</si>
  <si>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</si>
  <si>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</si>
  <si>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</si>
  <si>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</si>
  <si>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</si>
  <si>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</si>
  <si>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</si>
  <si>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</si>
  <si>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</si>
  <si>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</si>
  <si>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</si>
  <si>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</si>
  <si>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</si>
  <si>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</si>
  <si>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</si>
  <si>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</si>
  <si>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</si>
  <si>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</si>
  <si>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</si>
  <si>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</si>
  <si>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</si>
  <si>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</si>
  <si>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</si>
  <si>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</si>
  <si>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</si>
  <si>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</si>
  <si>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</si>
  <si>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</si>
  <si>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</si>
  <si>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</si>
  <si>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</si>
  <si>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</si>
  <si>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</si>
  <si>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</si>
  <si>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</si>
  <si>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</si>
  <si>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</si>
  <si>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</si>
  <si>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</si>
  <si>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</si>
  <si>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</si>
  <si>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</si>
  <si>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</si>
  <si>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</si>
  <si>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</si>
  <si>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</si>
  <si>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</si>
  <si>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</si>
  <si>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</si>
  <si>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</si>
  <si>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</si>
  <si>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</si>
  <si>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</si>
  <si>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</si>
  <si>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</si>
  <si>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</si>
  <si>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</si>
  <si>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</si>
  <si>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</si>
  <si>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</si>
  <si>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</si>
  <si>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</si>
  <si>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</si>
  <si>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</si>
  <si>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</si>
  <si>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</si>
  <si>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</si>
  <si>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</si>
  <si>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</si>
  <si>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</si>
  <si>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</si>
  <si>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</si>
  <si>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</si>
  <si>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</si>
  <si>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</si>
  <si>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</si>
  <si>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</si>
  <si>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</si>
  <si>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</si>
  <si>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</si>
  <si>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</si>
  <si>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</si>
  <si>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</si>
  <si>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</si>
  <si>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</si>
  <si>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</si>
  <si>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</si>
  <si>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</si>
  <si>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</si>
  <si>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</si>
  <si>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</si>
  <si>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</si>
  <si>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</si>
  <si>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</si>
  <si>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</si>
  <si>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</si>
  <si>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</si>
  <si>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</si>
  <si>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</si>
  <si>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</si>
  <si>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</si>
  <si>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</si>
  <si>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</si>
  <si>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</si>
  <si>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</si>
  <si>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</si>
  <si>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</si>
  <si>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</si>
  <si>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</si>
  <si>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</si>
  <si>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</si>
  <si>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</si>
  <si>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</si>
  <si>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</si>
  <si>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</si>
  <si>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</si>
  <si>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</si>
  <si>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</si>
  <si>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</si>
  <si>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</si>
  <si>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</si>
  <si>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</si>
  <si>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</si>
  <si>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</si>
  <si>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</si>
  <si>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</si>
  <si>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</si>
  <si>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</si>
  <si>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</si>
  <si>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</si>
  <si>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</si>
  <si>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</si>
  <si>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</si>
  <si>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</si>
  <si>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</si>
  <si>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</si>
  <si>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</si>
  <si>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</si>
  <si>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</si>
  <si>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</si>
  <si>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</si>
  <si>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</si>
  <si>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</si>
  <si>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</si>
  <si>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</si>
  <si>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</si>
  <si>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</si>
  <si>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</si>
  <si>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</si>
  <si>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</si>
  <si>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</si>
  <si>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</si>
  <si>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</si>
  <si>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</si>
  <si>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</si>
  <si>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</si>
  <si>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</si>
  <si>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</si>
  <si>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</si>
  <si>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</si>
  <si>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</si>
  <si>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</si>
  <si>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</si>
  <si>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</si>
  <si>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</si>
  <si>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</si>
  <si>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</si>
  <si>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</si>
  <si>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</si>
  <si>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</si>
  <si>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</si>
  <si>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</si>
  <si>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</si>
  <si>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</si>
  <si>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</si>
  <si>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</si>
  <si>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</si>
  <si>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</si>
  <si>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</si>
  <si>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</si>
  <si>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</si>
  <si>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</si>
  <si>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</si>
  <si>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</si>
  <si>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</si>
  <si>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</si>
  <si>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</si>
  <si>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</si>
  <si>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</si>
  <si>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</si>
  <si>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</si>
  <si>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</si>
  <si>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</si>
  <si>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</si>
  <si>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</si>
  <si>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</si>
  <si>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</si>
  <si>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</si>
  <si>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</si>
  <si>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</si>
  <si>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</si>
  <si>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</si>
  <si>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</si>
  <si>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</si>
  <si>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</si>
  <si>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</si>
  <si>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</si>
  <si>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</si>
  <si>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</si>
  <si>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</si>
  <si>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</si>
  <si>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</si>
  <si>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</si>
  <si>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</si>
  <si>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</si>
  <si>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</si>
  <si>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</si>
  <si>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</si>
  <si>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</si>
  <si>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</si>
  <si>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</si>
  <si>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</si>
  <si>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</si>
  <si>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</si>
  <si>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</si>
  <si>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</si>
  <si>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</si>
  <si>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</si>
  <si>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</si>
  <si>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</si>
  <si>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</si>
  <si>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</si>
  <si>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</si>
  <si>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</si>
  <si>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</si>
  <si>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</si>
  <si>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</si>
  <si>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</si>
  <si>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</si>
  <si>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</si>
  <si>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</si>
  <si>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</si>
  <si>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</si>
  <si>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</si>
  <si>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</si>
  <si>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</si>
  <si>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</si>
  <si>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</si>
  <si>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</si>
  <si>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</si>
  <si>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</si>
  <si>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</si>
  <si>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</si>
  <si>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</si>
  <si>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</si>
  <si>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</si>
  <si>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</si>
  <si>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</si>
  <si>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</si>
  <si>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</si>
  <si>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</si>
  <si>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</si>
  <si>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</si>
  <si>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</si>
  <si>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</si>
  <si>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</si>
  <si>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</si>
  <si>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</si>
  <si>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</si>
  <si>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</si>
  <si>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</si>
  <si>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</si>
  <si>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</si>
  <si>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</si>
  <si>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</si>
  <si>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</si>
  <si>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</si>
  <si>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</si>
  <si>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</si>
  <si>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</si>
  <si>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</si>
  <si>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</si>
  <si>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</si>
  <si>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</si>
  <si>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</si>
  <si>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</si>
  <si>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</si>
  <si>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</si>
  <si>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</si>
  <si>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</si>
  <si>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</si>
  <si>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</si>
  <si>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</si>
  <si>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</si>
  <si>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</si>
  <si>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</si>
  <si>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</si>
  <si>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</si>
  <si>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</si>
  <si>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</si>
  <si>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</si>
  <si>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</si>
  <si>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</si>
  <si>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</si>
  <si>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</si>
  <si>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</si>
  <si>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</si>
  <si>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</si>
  <si>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</si>
  <si>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</si>
  <si>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</si>
  <si>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</si>
  <si>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</si>
  <si>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</si>
  <si>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</si>
  <si>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</si>
  <si>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</si>
  <si>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</si>
  <si>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</si>
  <si>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</si>
  <si>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</si>
  <si>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</si>
  <si>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</si>
  <si>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</si>
  <si>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</si>
  <si>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</si>
  <si>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</si>
  <si>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</si>
  <si>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</si>
  <si>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</si>
  <si>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</si>
  <si>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</si>
  <si>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</si>
  <si>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</si>
  <si>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</si>
  <si>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</si>
  <si>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</si>
  <si>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</si>
  <si>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</si>
  <si>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</si>
  <si>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</si>
  <si>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</si>
  <si>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</si>
  <si>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</si>
  <si>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</si>
  <si>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</si>
  <si>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</si>
  <si>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</si>
  <si>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</si>
  <si>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</si>
  <si>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</si>
  <si>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</si>
  <si>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</si>
  <si>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</si>
  <si>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</si>
  <si>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</si>
  <si>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</si>
  <si>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</si>
  <si>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</si>
  <si>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</si>
  <si>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</si>
  <si>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</si>
  <si>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</si>
  <si>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</si>
  <si>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</si>
  <si>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</si>
  <si>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</si>
  <si>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</si>
  <si>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</si>
  <si>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</si>
  <si>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</si>
  <si>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</si>
  <si>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</si>
  <si>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</si>
  <si>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</si>
  <si>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</si>
  <si>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</si>
  <si>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</si>
  <si>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</si>
  <si>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</si>
  <si>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</si>
  <si>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</si>
  <si>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</si>
  <si>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</si>
  <si>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</si>
  <si>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</si>
  <si>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</si>
  <si>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</si>
  <si>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</si>
  <si>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</si>
  <si>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</si>
  <si>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</si>
  <si>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</si>
  <si>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</si>
  <si>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</si>
  <si>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</si>
  <si>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</si>
  <si>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</si>
  <si>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</si>
  <si>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</si>
  <si>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</si>
  <si>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</si>
  <si>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</si>
  <si>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</si>
  <si>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</si>
  <si>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</si>
  <si>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</si>
  <si>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</si>
  <si>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</si>
  <si>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</si>
  <si>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</si>
  <si>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</si>
  <si>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</si>
  <si>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</si>
  <si>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</si>
  <si>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</si>
  <si>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</si>
  <si>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</si>
  <si>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</si>
  <si>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</si>
  <si>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</si>
  <si>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</si>
  <si>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</si>
  <si>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</si>
  <si>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</si>
  <si>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</si>
  <si>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</si>
  <si>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</si>
  <si>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</si>
  <si>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</si>
  <si>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</si>
  <si>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</si>
  <si>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</si>
  <si>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</si>
  <si>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</si>
  <si>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</si>
  <si>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</si>
  <si>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</si>
  <si>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</si>
  <si>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</si>
  <si>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</si>
  <si>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</si>
  <si>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</si>
  <si>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</si>
  <si>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</si>
  <si>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</si>
  <si>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</si>
  <si>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</si>
  <si>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</si>
  <si>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</si>
  <si>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</si>
  <si>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</si>
  <si>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</si>
  <si>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</si>
  <si>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</si>
  <si>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</si>
  <si>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</si>
  <si>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</si>
  <si>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</si>
  <si>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</si>
  <si>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</si>
  <si>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</si>
  <si>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</si>
  <si>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</si>
  <si>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</si>
  <si>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</si>
  <si>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</si>
  <si>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</si>
  <si>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</si>
  <si>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</si>
  <si>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</si>
  <si>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</si>
  <si>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</si>
  <si>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</si>
  <si>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</si>
  <si>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</si>
  <si>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</si>
  <si>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</si>
  <si>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</si>
  <si>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</si>
  <si>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</si>
  <si>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</si>
  <si>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</si>
  <si>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</si>
  <si>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</si>
  <si>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</si>
  <si>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</si>
  <si>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</si>
  <si>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</si>
  <si>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</si>
  <si>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</si>
  <si>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</si>
  <si>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</si>
  <si>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</si>
  <si>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</si>
  <si>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</si>
  <si>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</si>
  <si>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</si>
  <si>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</si>
  <si>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</si>
  <si>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</si>
  <si>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</si>
  <si>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</si>
  <si>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</si>
  <si>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</si>
  <si>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</si>
  <si>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</si>
  <si>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</si>
  <si>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</si>
  <si>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</si>
  <si>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</si>
  <si>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</si>
  <si>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</si>
  <si>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</si>
  <si>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</si>
  <si>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</si>
  <si>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</si>
  <si>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</si>
  <si>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</si>
  <si>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</si>
  <si>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</si>
  <si>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</si>
  <si>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</si>
  <si>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</si>
  <si>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</si>
  <si>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</si>
  <si>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</si>
  <si>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</si>
  <si>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</si>
  <si>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</si>
  <si>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</si>
  <si>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</si>
  <si>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</si>
  <si>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</si>
  <si>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</si>
  <si>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</si>
  <si>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</si>
  <si>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</si>
  <si>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</si>
  <si>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</si>
  <si>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</si>
  <si>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</si>
  <si>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</si>
  <si>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</si>
  <si>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</si>
  <si>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</si>
  <si>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</si>
  <si>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</si>
  <si>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</si>
  <si>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</si>
  <si>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</si>
  <si>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</si>
  <si>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</si>
  <si>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</si>
  <si>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</si>
  <si>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</si>
  <si>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</si>
  <si>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</si>
  <si>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</si>
  <si>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</si>
  <si>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</si>
  <si>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</si>
  <si>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</si>
  <si>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</si>
  <si>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</si>
  <si>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</si>
  <si>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</si>
  <si>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</si>
  <si>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</si>
  <si>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</si>
  <si>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</si>
  <si>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</si>
  <si>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</si>
  <si>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</si>
  <si>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</si>
  <si>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</si>
  <si>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</si>
  <si>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</si>
  <si>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</si>
  <si>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</si>
  <si>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</si>
  <si>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</si>
  <si>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</si>
  <si>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</si>
  <si>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</si>
  <si>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</si>
  <si>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</si>
  <si>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</si>
  <si>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</si>
  <si>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</si>
  <si>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</si>
  <si>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</si>
  <si>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</si>
  <si>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</si>
  <si>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</si>
  <si>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</si>
  <si>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</si>
  <si>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</si>
  <si>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</si>
  <si>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</si>
  <si>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</si>
  <si>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</si>
  <si>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</si>
  <si>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</si>
  <si>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</si>
  <si>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</si>
  <si>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</si>
  <si>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</si>
  <si>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</si>
  <si>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</si>
  <si>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</si>
  <si>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</si>
  <si>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</si>
  <si>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</si>
  <si>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</si>
  <si>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</si>
  <si>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</si>
  <si>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</si>
  <si>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</si>
  <si>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</si>
  <si>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</si>
  <si>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</si>
  <si>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</si>
  <si>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</si>
  <si>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</si>
  <si>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</si>
  <si>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</si>
  <si>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</si>
  <si>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</si>
  <si>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</si>
  <si>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</si>
  <si>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</si>
  <si>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</si>
  <si>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</si>
  <si>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</si>
  <si>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</si>
  <si>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</si>
  <si>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</si>
  <si>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</si>
  <si>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</si>
  <si>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</si>
  <si>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</si>
  <si>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</si>
  <si>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</si>
  <si>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</si>
  <si>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</si>
  <si>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</si>
  <si>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</si>
  <si>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</si>
  <si>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</si>
  <si>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</si>
  <si>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</si>
  <si>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</si>
  <si>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</si>
  <si>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</si>
  <si>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</si>
  <si>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</si>
  <si>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</si>
  <si>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</si>
  <si>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</si>
  <si>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</si>
  <si>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</si>
  <si>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</si>
  <si>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</si>
  <si>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</si>
  <si>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</si>
  <si>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</si>
  <si>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</si>
  <si>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</si>
  <si>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</si>
  <si>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</si>
  <si>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</si>
  <si>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</si>
  <si>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</si>
  <si>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</si>
  <si>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</si>
  <si>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</si>
  <si>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</si>
  <si>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</si>
  <si>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</si>
  <si>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</si>
  <si>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</si>
  <si>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</si>
  <si>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</si>
  <si>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</si>
  <si>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</si>
  <si>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</si>
  <si>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</si>
  <si>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</si>
  <si>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</si>
  <si>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</si>
  <si>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</si>
  <si>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</si>
  <si>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</si>
  <si>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</si>
  <si>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</si>
  <si>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</si>
  <si>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</si>
  <si>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</si>
  <si>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</si>
  <si>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</si>
  <si>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</si>
  <si>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</si>
  <si>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</si>
  <si>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</si>
  <si>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</si>
  <si>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</si>
  <si>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</si>
  <si>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</si>
  <si>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</si>
  <si>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</si>
  <si>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</si>
  <si>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</si>
  <si>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</si>
  <si>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</si>
  <si>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</si>
  <si>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</si>
  <si>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</si>
  <si>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</si>
  <si>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</si>
  <si>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</si>
  <si>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</si>
  <si>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</si>
  <si>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</si>
  <si>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</si>
  <si>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</si>
  <si>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</si>
  <si>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</si>
  <si>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</si>
  <si>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</si>
  <si>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</si>
  <si>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</si>
  <si>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</si>
  <si>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</si>
  <si>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</si>
  <si>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</si>
  <si>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</si>
  <si>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</si>
  <si>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</si>
  <si>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</si>
  <si>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</si>
  <si>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</si>
  <si>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</si>
  <si>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</si>
  <si>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</si>
  <si>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</si>
  <si>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</si>
  <si>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</si>
  <si>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</si>
  <si>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</si>
  <si>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</si>
  <si>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</si>
  <si>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</si>
  <si>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</si>
  <si>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</si>
  <si>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</si>
  <si>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</si>
  <si>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</si>
  <si>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</si>
  <si>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</si>
  <si>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</si>
  <si>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</si>
  <si>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</si>
  <si>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</si>
  <si>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</si>
  <si>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</si>
  <si>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</si>
  <si>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</si>
  <si>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</si>
  <si>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</si>
  <si>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</si>
  <si>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</si>
  <si>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</si>
  <si>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</si>
  <si>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</si>
  <si>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</si>
  <si>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</si>
  <si>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</si>
  <si>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</si>
  <si>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</si>
  <si>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</si>
  <si>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</si>
  <si>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</si>
  <si>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</si>
  <si>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</si>
  <si>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</si>
  <si>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</si>
  <si>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</si>
  <si>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</si>
  <si>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</si>
  <si>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</si>
  <si>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</si>
  <si>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</si>
  <si>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</si>
  <si>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</si>
  <si>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</si>
  <si>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</si>
  <si>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</si>
  <si>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</si>
  <si>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</si>
  <si>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</si>
  <si>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</si>
  <si>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</si>
  <si>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</si>
  <si>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</si>
  <si>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</si>
  <si>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</si>
  <si>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</si>
  <si>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</si>
  <si>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</si>
  <si>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</si>
  <si>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</si>
  <si>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</si>
  <si>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</si>
  <si>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</si>
  <si>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</si>
  <si>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</si>
  <si>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</si>
  <si>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</si>
  <si>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</si>
  <si>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</si>
  <si>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</si>
  <si>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</si>
  <si>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</si>
  <si>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</si>
  <si>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</si>
  <si>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</si>
  <si>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</si>
  <si>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</si>
  <si>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</si>
  <si>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</si>
  <si>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</si>
  <si>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</si>
  <si>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</si>
  <si>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</si>
  <si>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</si>
  <si>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</si>
  <si>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</si>
  <si>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</si>
  <si>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</si>
  <si>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</si>
  <si>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</si>
  <si>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</si>
  <si>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</si>
  <si>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</si>
  <si>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</si>
  <si>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</si>
  <si>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</si>
  <si>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</si>
  <si>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</si>
  <si>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</si>
  <si>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</si>
  <si>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</si>
  <si>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</si>
  <si>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</si>
  <si>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</si>
  <si>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</si>
  <si>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</si>
  <si>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</si>
  <si>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</si>
  <si>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</si>
  <si>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</si>
  <si>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</si>
  <si>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</si>
  <si>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</si>
  <si>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</si>
  <si>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</si>
  <si>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</si>
  <si>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</si>
  <si>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</si>
  <si>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</si>
  <si>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</si>
  <si>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</si>
  <si>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</si>
  <si>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</si>
  <si>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</si>
  <si>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</si>
  <si>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</si>
  <si>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</si>
  <si>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</si>
  <si>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</si>
  <si>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</si>
  <si>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</si>
  <si>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</si>
  <si>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</si>
  <si>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</si>
  <si>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</si>
  <si>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</si>
  <si>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</si>
  <si>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</si>
  <si>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</si>
  <si>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</si>
  <si>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</si>
  <si>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</si>
  <si>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</si>
  <si>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</si>
  <si>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</si>
  <si>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</si>
  <si>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</si>
  <si>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</si>
  <si>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</si>
  <si>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</si>
  <si>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</si>
  <si>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</si>
  <si>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</si>
  <si>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</si>
  <si>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</si>
  <si>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</si>
  <si>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</si>
  <si>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</si>
  <si>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</si>
  <si>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</si>
  <si>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</si>
  <si>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</si>
  <si>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</si>
  <si>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</si>
  <si>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</si>
  <si>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</si>
  <si>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</si>
  <si>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</si>
  <si>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</si>
  <si>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</si>
  <si>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</si>
  <si>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</si>
  <si>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</si>
  <si>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</si>
  <si>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</si>
  <si>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</si>
  <si>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</si>
  <si>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</si>
  <si>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</si>
  <si>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</si>
  <si>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</si>
  <si>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</si>
  <si>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</si>
  <si>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</si>
  <si>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</si>
  <si>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</si>
  <si>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</si>
  <si>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</si>
  <si>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</si>
  <si>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</si>
  <si>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</si>
  <si>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</si>
  <si>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</si>
  <si>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</si>
  <si>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</si>
  <si>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</si>
  <si>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</si>
  <si>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</si>
  <si>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</si>
  <si>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</si>
  <si>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</si>
  <si>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</si>
  <si>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</si>
  <si>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</si>
  <si>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</si>
  <si>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</si>
  <si>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</si>
  <si>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</si>
  <si>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</si>
  <si>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</si>
  <si>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</si>
  <si>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</si>
  <si>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</si>
  <si>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</si>
  <si>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</si>
  <si>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</si>
  <si>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</si>
  <si>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</si>
  <si>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</si>
  <si>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</si>
  <si>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</si>
  <si>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</si>
  <si>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</si>
  <si>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</si>
  <si>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</si>
  <si>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</si>
  <si>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</si>
  <si>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</si>
  <si>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</si>
  <si>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</si>
  <si>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</si>
  <si>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</si>
  <si>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</si>
  <si>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</si>
  <si>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</si>
  <si>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</si>
  <si>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</si>
  <si>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</si>
  <si>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</si>
  <si>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</si>
  <si>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</si>
  <si>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</si>
  <si>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</si>
  <si>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</si>
  <si>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</si>
  <si>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</si>
  <si>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</si>
  <si>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</si>
  <si>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</si>
  <si>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</si>
  <si>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</si>
  <si>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</si>
  <si>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</si>
  <si>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</si>
  <si>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</si>
  <si>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</si>
  <si>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</si>
  <si>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</si>
  <si>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</si>
  <si>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</si>
  <si>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</si>
  <si>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</si>
  <si>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</si>
  <si>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</si>
  <si>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</si>
  <si>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</si>
  <si>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</si>
  <si>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</si>
  <si>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</si>
  <si>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</si>
  <si>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</si>
  <si>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</si>
  <si>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</si>
  <si>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</si>
  <si>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</si>
  <si>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</si>
  <si>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</si>
  <si>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</si>
  <si>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</si>
  <si>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</si>
  <si>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</si>
  <si>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</si>
  <si>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</si>
  <si>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</si>
  <si>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</si>
  <si>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</si>
  <si>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</si>
  <si>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</si>
  <si>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</si>
  <si>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</si>
  <si>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</si>
  <si>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</si>
  <si>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</si>
  <si>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</si>
  <si>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</si>
  <si>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</si>
  <si>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</si>
  <si>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</si>
  <si>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</si>
  <si>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</si>
  <si>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</si>
  <si>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</si>
  <si>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</si>
  <si>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</si>
  <si>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</si>
  <si>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</si>
  <si>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</si>
  <si>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</si>
  <si>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</si>
  <si>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</si>
  <si>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</si>
  <si>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</si>
  <si>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</si>
  <si>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</si>
  <si>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</si>
  <si>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</si>
  <si>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</si>
  <si>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</si>
  <si>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</si>
  <si>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</si>
  <si>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</si>
  <si>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</si>
  <si>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</si>
  <si>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</si>
  <si>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</si>
  <si>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</si>
  <si>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</si>
  <si>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</si>
  <si>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</si>
  <si>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</si>
  <si>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</si>
  <si>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</si>
  <si>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</si>
  <si>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</si>
  <si>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</si>
  <si>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</si>
  <si>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</si>
  <si>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</si>
  <si>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</si>
  <si>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</si>
  <si>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</si>
  <si>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</si>
  <si>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</si>
  <si>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</si>
  <si>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</si>
  <si>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</si>
  <si>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</si>
  <si>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</si>
  <si>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</si>
  <si>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</si>
  <si>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</si>
  <si>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</si>
  <si>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</si>
  <si>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</si>
  <si>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</si>
  <si>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</si>
  <si>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</si>
  <si>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</si>
  <si>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</si>
  <si>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</si>
  <si>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</si>
  <si>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</si>
  <si>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</si>
  <si>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</si>
  <si>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</si>
  <si>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</si>
  <si>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</si>
  <si>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</si>
  <si>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</si>
  <si>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</si>
  <si>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</si>
  <si>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</si>
  <si>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</si>
  <si>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</si>
  <si>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</si>
  <si>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</si>
  <si>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</si>
  <si>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</si>
  <si>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</si>
  <si>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</si>
  <si>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</si>
  <si>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</si>
  <si>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</si>
  <si>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</si>
  <si>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</si>
  <si>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</si>
  <si>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</si>
  <si>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</si>
  <si>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</si>
  <si>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</si>
  <si>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</si>
  <si>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</si>
  <si>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</si>
  <si>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</si>
  <si>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</si>
  <si>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</si>
  <si>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</si>
  <si>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</si>
  <si>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</si>
  <si>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</si>
  <si>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</si>
  <si>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</si>
  <si>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</si>
  <si>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</si>
  <si>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</si>
  <si>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</si>
  <si>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</si>
  <si>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</si>
  <si>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</si>
  <si>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</si>
  <si>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</si>
  <si>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</si>
  <si>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</si>
  <si>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</si>
  <si>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</si>
  <si>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</si>
  <si>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</si>
  <si>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</si>
  <si>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</si>
  <si>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</si>
  <si>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</si>
  <si>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</si>
  <si>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</si>
  <si>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</si>
  <si>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</si>
  <si>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</si>
  <si>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</si>
  <si>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</si>
  <si>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</si>
  <si>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</si>
  <si>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</si>
  <si>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</si>
  <si>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</si>
  <si>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</si>
  <si>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</si>
  <si>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</si>
  <si>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</si>
  <si>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</si>
  <si>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</si>
  <si>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</si>
  <si>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</si>
  <si>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</si>
  <si>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</si>
  <si>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</si>
  <si>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</si>
  <si>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</si>
  <si>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</si>
  <si>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</si>
  <si>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</si>
  <si>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</si>
  <si>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</si>
  <si>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</si>
  <si>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</si>
  <si>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</si>
  <si>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</si>
  <si>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</si>
  <si>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</si>
  <si>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</si>
  <si>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</si>
  <si>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</si>
  <si>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</si>
  <si>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</si>
  <si>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</si>
  <si>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</si>
  <si>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</si>
  <si>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</si>
  <si>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</si>
  <si>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</si>
  <si>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</si>
  <si>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</si>
  <si>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</si>
  <si>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</si>
  <si>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</si>
  <si>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</si>
  <si>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</si>
  <si>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</si>
  <si>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</si>
  <si>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</si>
  <si>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</si>
  <si>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</si>
  <si>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</si>
  <si>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</si>
  <si>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</si>
  <si>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</si>
  <si>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</si>
  <si>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</si>
  <si>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</si>
  <si>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</si>
  <si>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</si>
  <si>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</si>
  <si>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</si>
  <si>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</si>
  <si>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</si>
  <si>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</si>
  <si>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</si>
  <si>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</si>
  <si>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</si>
  <si>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</si>
  <si>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</si>
  <si>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</si>
  <si>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</si>
  <si>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</si>
  <si>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</si>
  <si>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</si>
  <si>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</si>
  <si>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</si>
  <si>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</si>
  <si>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</si>
  <si>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</si>
  <si>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</si>
  <si>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</si>
  <si>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</si>
  <si>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</si>
  <si>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</si>
  <si>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</si>
  <si>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</si>
  <si>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</si>
  <si>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</si>
  <si>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</si>
  <si>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</si>
  <si>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</si>
  <si>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</si>
  <si>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</si>
  <si>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</si>
  <si>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</si>
  <si>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</si>
  <si>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</si>
  <si>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</si>
  <si>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</si>
  <si>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</si>
  <si>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</si>
  <si>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</si>
  <si>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</si>
  <si>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</si>
  <si>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</si>
  <si>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</si>
  <si>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</si>
  <si>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</si>
  <si>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</si>
  <si>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</si>
  <si>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</si>
  <si>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</si>
  <si>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</si>
  <si>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</si>
  <si>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</si>
  <si>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</si>
  <si>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</si>
  <si>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</si>
  <si>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</si>
  <si>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</si>
  <si>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</si>
  <si>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</si>
  <si>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</si>
  <si>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</si>
  <si>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</si>
  <si>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</si>
  <si>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</si>
  <si>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</si>
  <si>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</si>
  <si>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</si>
  <si>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</si>
  <si>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</si>
  <si>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</si>
  <si>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</si>
  <si>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</si>
  <si>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</si>
  <si>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</si>
  <si>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</si>
  <si>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</si>
  <si>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</si>
  <si>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</si>
  <si>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</si>
  <si>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</si>
  <si>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</si>
  <si>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</si>
  <si>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</si>
  <si>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</si>
  <si>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</si>
  <si>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</si>
  <si>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</si>
  <si>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</si>
  <si>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</si>
  <si>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</si>
  <si>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</si>
  <si>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</si>
  <si>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</si>
  <si>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</si>
  <si>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</si>
  <si>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</si>
  <si>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</si>
  <si>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</si>
  <si>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</si>
  <si>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</si>
  <si>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</si>
  <si>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</si>
  <si>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</si>
  <si>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</si>
  <si>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</si>
  <si>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</si>
  <si>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</si>
  <si>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</si>
  <si>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</si>
  <si>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</si>
  <si>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</si>
  <si>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</si>
  <si>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</si>
  <si>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</si>
  <si>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</si>
  <si>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</si>
  <si>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</si>
  <si>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</si>
  <si>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</si>
  <si>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</si>
  <si>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</si>
  <si>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</si>
  <si>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</si>
  <si>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</si>
  <si>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</si>
  <si>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</si>
  <si>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</si>
  <si>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</si>
  <si>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</si>
  <si>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</si>
  <si>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</si>
  <si>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</si>
  <si>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</si>
  <si>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</si>
  <si>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</si>
  <si>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</si>
  <si>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</si>
  <si>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</si>
  <si>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</si>
  <si>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</si>
  <si>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</si>
  <si>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</si>
  <si>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</si>
  <si>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</si>
  <si>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</si>
  <si>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</si>
  <si>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</si>
  <si>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</si>
  <si>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</si>
  <si>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</si>
  <si>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</si>
  <si>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</si>
  <si>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</si>
  <si>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</si>
  <si>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</si>
  <si>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</si>
  <si>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</si>
  <si>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</si>
  <si>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</si>
  <si>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</si>
  <si>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</si>
  <si>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</si>
  <si>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</si>
  <si>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</si>
  <si>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</si>
  <si>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</si>
  <si>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</si>
  <si>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</si>
  <si>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</si>
  <si>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</si>
  <si>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</si>
  <si>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</si>
  <si>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</si>
  <si>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</si>
  <si>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</si>
  <si>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</si>
  <si>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</si>
  <si>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</si>
  <si>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</si>
  <si>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</si>
  <si>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</si>
  <si>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</si>
  <si>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</si>
  <si>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</si>
  <si>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</si>
  <si>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</si>
  <si>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</si>
  <si>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</si>
  <si>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</si>
  <si>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</si>
  <si>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</si>
  <si>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</si>
  <si>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</si>
  <si>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</si>
  <si>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</si>
  <si>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</si>
  <si>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</si>
  <si>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</si>
  <si>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</si>
  <si>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</si>
  <si>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</si>
  <si>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</si>
  <si>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</si>
  <si>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</si>
  <si>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</si>
  <si>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</si>
  <si>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</si>
  <si>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</si>
  <si>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</si>
  <si>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</si>
  <si>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</si>
  <si>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</si>
  <si>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</si>
  <si>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</si>
  <si>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</si>
  <si>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</si>
  <si>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</si>
  <si>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</si>
  <si>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</si>
  <si>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</si>
  <si>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</si>
  <si>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</si>
  <si>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</si>
  <si>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</si>
  <si>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</si>
  <si>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</si>
  <si>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</si>
  <si>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</si>
  <si>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</si>
  <si>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</si>
  <si>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</si>
  <si>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</si>
  <si>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</si>
  <si>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</si>
  <si>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</si>
  <si>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</si>
  <si>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</si>
  <si>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</si>
  <si>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</si>
  <si>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</si>
  <si>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</si>
  <si>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</si>
  <si>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</si>
  <si>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</si>
  <si>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</si>
  <si>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</si>
  <si>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</si>
  <si>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</si>
  <si>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</si>
  <si>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</si>
  <si>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</si>
  <si>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</si>
  <si>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</si>
  <si>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</si>
  <si>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</si>
  <si>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</si>
  <si>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</si>
  <si>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</si>
  <si>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</si>
  <si>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</si>
  <si>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</si>
  <si>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</si>
  <si>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</si>
  <si>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</si>
  <si>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</si>
  <si>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</si>
  <si>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</si>
  <si>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</si>
  <si>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</si>
  <si>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</si>
  <si>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</si>
  <si>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</si>
  <si>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</si>
  <si>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</si>
  <si>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</si>
  <si>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</si>
  <si>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</si>
  <si>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</si>
  <si>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</si>
  <si>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</si>
  <si>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</si>
  <si>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</si>
  <si>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</si>
  <si>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</si>
  <si>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</si>
  <si>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</si>
  <si>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</si>
  <si>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</si>
  <si>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</si>
  <si>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</si>
  <si>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</si>
  <si>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</si>
  <si>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</si>
  <si>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</si>
  <si>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</si>
  <si>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</si>
  <si>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</si>
  <si>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</si>
  <si>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</si>
  <si>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</si>
  <si>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</si>
  <si>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</si>
  <si>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</si>
  <si>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</si>
  <si>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</si>
  <si>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</si>
  <si>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</si>
  <si>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</si>
  <si>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</si>
  <si>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</si>
  <si>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</si>
  <si>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</si>
  <si>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</si>
  <si>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</si>
  <si>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</si>
  <si>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</si>
  <si>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</si>
  <si>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</si>
  <si>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</si>
  <si>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</si>
  <si>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</si>
  <si>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</si>
  <si>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</si>
  <si>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</si>
  <si>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</si>
  <si>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</si>
  <si>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</si>
  <si>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</si>
  <si>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</si>
  <si>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</si>
  <si>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</si>
  <si>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</si>
  <si>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</si>
  <si>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</si>
  <si>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</si>
  <si>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</si>
  <si>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</si>
  <si>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</si>
  <si>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</si>
  <si>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</si>
  <si>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</si>
  <si>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</si>
  <si>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</si>
  <si>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</si>
  <si>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</si>
  <si>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</si>
  <si>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</si>
  <si>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</si>
  <si>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</si>
  <si>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</si>
  <si>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</si>
  <si>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</si>
  <si>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</si>
  <si>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</si>
  <si>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</si>
  <si>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</si>
  <si>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</si>
  <si>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</si>
  <si>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</si>
  <si>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</si>
  <si>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</si>
  <si>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</si>
  <si>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</si>
  <si>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</si>
  <si>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</si>
  <si>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</si>
  <si>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</si>
  <si>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</si>
  <si>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</si>
  <si>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</si>
  <si>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</si>
  <si>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</si>
  <si>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</si>
  <si>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</si>
  <si>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</si>
  <si>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</si>
  <si>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</si>
  <si>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</si>
  <si>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</si>
  <si>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</si>
  <si>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</si>
  <si>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</si>
  <si>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</si>
  <si>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</si>
  <si>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</si>
  <si>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</si>
  <si>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</si>
  <si>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</si>
  <si>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</si>
  <si>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</si>
  <si>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</si>
  <si>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</si>
  <si>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</si>
  <si>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</si>
  <si>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</si>
  <si>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</si>
  <si>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</si>
  <si>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</si>
  <si>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</si>
  <si>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</si>
  <si>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</si>
  <si>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</si>
  <si>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</si>
  <si>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</si>
  <si>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</si>
  <si>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</si>
  <si>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</si>
  <si>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</si>
  <si>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</si>
  <si>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</si>
  <si>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</si>
  <si>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</si>
  <si>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</si>
  <si>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</si>
  <si>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</si>
  <si>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</si>
  <si>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</si>
  <si>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</si>
  <si>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</si>
  <si>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</si>
  <si>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</si>
  <si>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</si>
  <si>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</si>
  <si>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</si>
  <si>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</si>
  <si>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</si>
  <si>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</si>
  <si>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</si>
  <si>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</si>
  <si>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</si>
  <si>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</si>
  <si>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</si>
  <si>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</si>
  <si>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</si>
  <si>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</si>
  <si>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</si>
  <si>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</si>
  <si>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</si>
  <si>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</si>
  <si>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</si>
  <si>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</si>
  <si>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</si>
  <si>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</si>
  <si>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</si>
  <si>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</si>
  <si>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</si>
  <si>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</si>
  <si>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</si>
  <si>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</si>
  <si>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</si>
  <si>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</si>
  <si>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</si>
  <si>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</si>
  <si>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</si>
  <si>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</si>
  <si>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</si>
  <si>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</si>
  <si>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</si>
  <si>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</si>
  <si>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</si>
  <si>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</si>
  <si>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</si>
  <si>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</si>
  <si>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</si>
  <si>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</si>
  <si>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</si>
  <si>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</si>
  <si>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</si>
  <si>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</si>
  <si>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</si>
  <si>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</si>
  <si>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</si>
  <si>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</si>
  <si>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</si>
  <si>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</si>
  <si>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</si>
  <si>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</si>
  <si>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</si>
  <si>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</si>
  <si>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</si>
  <si>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</si>
  <si>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</si>
  <si>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</si>
  <si>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</si>
  <si>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</si>
  <si>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</si>
  <si>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</si>
  <si>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</si>
  <si>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</si>
  <si>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</si>
  <si>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</si>
  <si>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</si>
  <si>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</si>
  <si>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</si>
  <si>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</si>
  <si>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</si>
  <si>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</si>
  <si>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</si>
  <si>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</si>
  <si>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</si>
  <si>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</si>
  <si>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</si>
  <si>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</si>
  <si>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</si>
  <si>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</si>
  <si>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</si>
  <si>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</si>
  <si>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</si>
  <si>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</si>
  <si>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</si>
  <si>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</si>
  <si>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</si>
  <si>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</si>
  <si>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</si>
  <si>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</si>
  <si>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</si>
  <si>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</si>
  <si>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</si>
  <si>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</si>
  <si>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</si>
  <si>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</si>
  <si>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</si>
  <si>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</si>
  <si>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</si>
  <si>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</si>
  <si>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</si>
  <si>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</si>
  <si>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</si>
  <si>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</si>
  <si>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</si>
  <si>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</si>
  <si>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</si>
  <si>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</si>
  <si>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</si>
  <si>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</si>
  <si>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</si>
  <si>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</si>
  <si>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</si>
  <si>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</si>
  <si>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</si>
  <si>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</si>
  <si>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</si>
  <si>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</si>
  <si>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</si>
  <si>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</si>
  <si>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</si>
  <si>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</si>
  <si>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</si>
  <si>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</si>
  <si>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</si>
  <si>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</si>
  <si>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</si>
  <si>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</si>
  <si>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</si>
  <si>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</si>
  <si>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</si>
  <si>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</si>
  <si>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</si>
  <si>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</si>
  <si>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</si>
  <si>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</si>
  <si>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</si>
  <si>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</si>
  <si>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</si>
  <si>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</si>
  <si>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</si>
  <si>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</si>
  <si>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</si>
  <si>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</si>
  <si>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</si>
  <si>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</si>
  <si>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</si>
  <si>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</si>
  <si>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</si>
  <si>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</si>
  <si>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</si>
  <si>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</si>
  <si>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</si>
  <si>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</si>
  <si>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</si>
  <si>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</si>
  <si>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</si>
  <si>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</si>
  <si>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</si>
  <si>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</si>
  <si>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</si>
  <si>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</si>
  <si>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</si>
  <si>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</si>
  <si>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</si>
  <si>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</si>
  <si>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</si>
  <si>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</si>
  <si>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</si>
  <si>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</si>
  <si>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</si>
  <si>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</si>
  <si>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</si>
  <si>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</si>
  <si>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</si>
  <si>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</si>
  <si>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</si>
  <si>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</si>
  <si>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</si>
  <si>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</si>
  <si>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</si>
  <si>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</si>
  <si>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</si>
  <si>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</si>
  <si>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</si>
  <si>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</si>
  <si>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</si>
  <si>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</si>
  <si>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</si>
  <si>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</si>
  <si>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</si>
  <si>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</si>
  <si>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</si>
  <si>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</si>
  <si>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</si>
  <si>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</si>
  <si>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</si>
  <si>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</si>
  <si>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</si>
  <si>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</si>
  <si>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</si>
  <si>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</si>
  <si>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</si>
  <si>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</si>
  <si>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</si>
  <si>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</si>
  <si>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</si>
  <si>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</si>
  <si>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</si>
  <si>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</si>
  <si>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</si>
  <si>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</si>
  <si>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</si>
  <si>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</si>
  <si>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</si>
  <si>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</si>
  <si>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</si>
  <si>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</si>
  <si>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</si>
  <si>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</si>
  <si>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</si>
  <si>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</si>
  <si>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</si>
  <si>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</si>
  <si>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</si>
  <si>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</si>
  <si>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</si>
  <si>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</si>
  <si>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</si>
  <si>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</si>
  <si>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</si>
  <si>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</si>
  <si>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</si>
  <si>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</si>
  <si>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</si>
  <si>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</si>
  <si>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</si>
  <si>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</si>
  <si>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</si>
  <si>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</si>
  <si>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</si>
  <si>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</si>
  <si>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</si>
  <si>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</si>
  <si>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</si>
  <si>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</si>
  <si>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</si>
  <si>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</si>
  <si>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</si>
  <si>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</si>
  <si>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</si>
  <si>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</si>
  <si>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</si>
  <si>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</si>
  <si>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</si>
  <si>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</si>
  <si>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</si>
  <si>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</si>
  <si>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</si>
  <si>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</si>
  <si>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</si>
  <si>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</si>
  <si>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</si>
  <si>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</si>
  <si>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</si>
  <si>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</si>
  <si>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</si>
  <si>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</si>
  <si>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</si>
  <si>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</si>
  <si>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</si>
  <si>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</si>
  <si>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</si>
  <si>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</si>
  <si>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</si>
  <si>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</si>
  <si>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</si>
  <si>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</si>
  <si>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</si>
  <si>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</si>
  <si>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</si>
  <si>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</si>
  <si>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</si>
  <si>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</si>
  <si>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</si>
  <si>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</si>
  <si>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</si>
  <si>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</si>
  <si>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</si>
  <si>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</si>
  <si>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</si>
  <si>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</si>
  <si>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</si>
  <si>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</si>
  <si>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</si>
  <si>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</si>
  <si>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</si>
  <si>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</si>
  <si>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</si>
  <si>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</si>
  <si>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</si>
  <si>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</si>
  <si>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</si>
  <si>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</si>
  <si>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</si>
  <si>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</si>
  <si>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</si>
  <si>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</si>
  <si>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</si>
  <si>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</si>
  <si>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</si>
  <si>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</si>
  <si>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</si>
  <si>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</si>
  <si>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</si>
  <si>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</si>
  <si>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</si>
  <si>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</si>
  <si>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</si>
  <si>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</si>
  <si>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</si>
  <si>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</si>
  <si>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</si>
  <si>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</si>
  <si>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</si>
  <si>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</si>
  <si>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</si>
  <si>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</si>
  <si>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</si>
  <si>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</si>
  <si>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</si>
  <si>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</si>
  <si>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</si>
  <si>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</si>
  <si>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</si>
  <si>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</si>
  <si>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</si>
  <si>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</si>
  <si>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</si>
  <si>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</si>
  <si>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</si>
  <si>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</si>
  <si>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</si>
  <si>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</si>
  <si>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</si>
  <si>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</si>
  <si>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</si>
  <si>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</si>
  <si>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</si>
  <si>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</si>
  <si>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</si>
  <si>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</si>
  <si>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</si>
  <si>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</si>
  <si>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</si>
  <si>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</si>
  <si>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</si>
  <si>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</si>
  <si>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</si>
  <si>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</si>
  <si>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</si>
  <si>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</si>
  <si>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</si>
  <si>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</si>
  <si>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</si>
  <si>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</si>
  <si>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</si>
  <si>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</si>
  <si>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</si>
  <si>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</si>
  <si>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</si>
  <si>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</si>
  <si>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</si>
  <si>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</si>
  <si>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</si>
  <si>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</si>
  <si>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</si>
  <si>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</si>
  <si>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</si>
  <si>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</si>
  <si>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</si>
  <si>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</si>
  <si>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</si>
  <si>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</si>
  <si>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</si>
  <si>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</si>
  <si>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</si>
  <si>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</si>
  <si>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</si>
  <si>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</si>
  <si>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</si>
  <si>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</si>
  <si>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</si>
  <si>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</si>
  <si>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</si>
  <si>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</si>
  <si>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</si>
  <si>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</si>
  <si>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</si>
  <si>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</si>
  <si>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</si>
  <si>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</si>
  <si>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</si>
  <si>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</si>
  <si>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</si>
  <si>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</si>
  <si>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</si>
  <si>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</si>
  <si>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</si>
  <si>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</si>
  <si>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</si>
  <si>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</si>
  <si>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</si>
  <si>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</si>
  <si>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</si>
  <si>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</si>
  <si>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</si>
  <si>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</si>
  <si>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</si>
  <si>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</si>
  <si>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</si>
  <si>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</si>
  <si>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</si>
  <si>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</si>
  <si>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</si>
  <si>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</si>
  <si>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</si>
  <si>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</si>
  <si>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</si>
  <si>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</si>
  <si>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</si>
  <si>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</si>
  <si>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</si>
  <si>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</si>
  <si>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</si>
  <si>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</si>
  <si>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</si>
  <si>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</si>
  <si>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</si>
  <si>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</si>
  <si>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</si>
  <si>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</si>
  <si>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</si>
  <si>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</si>
  <si>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</si>
  <si>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</si>
  <si>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</si>
  <si>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</si>
  <si>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</si>
  <si>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</si>
  <si>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</si>
  <si>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</si>
  <si>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</si>
  <si>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</si>
  <si>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</si>
  <si>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</si>
  <si>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</si>
  <si>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</si>
  <si>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</si>
  <si>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</si>
  <si>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</si>
  <si>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</si>
  <si>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</si>
  <si>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</si>
  <si>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</si>
  <si>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</si>
  <si>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</si>
  <si>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</si>
  <si>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</si>
  <si>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</si>
  <si>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</si>
  <si>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</si>
  <si>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</si>
  <si>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</si>
  <si>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</si>
  <si>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</si>
  <si>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</si>
  <si>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</si>
  <si>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</si>
  <si>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</si>
  <si>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</si>
  <si>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</si>
  <si>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</si>
  <si>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</si>
  <si>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</si>
  <si>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</si>
  <si>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</si>
  <si>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</si>
  <si>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</si>
  <si>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</si>
  <si>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</si>
  <si>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</si>
  <si>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</si>
  <si>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</si>
  <si>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</si>
  <si>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</si>
  <si>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</si>
  <si>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</si>
  <si>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</si>
  <si>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</si>
  <si>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</si>
  <si>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</si>
  <si>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</si>
  <si>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</si>
  <si>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</si>
  <si>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</si>
  <si>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</si>
  <si>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</si>
  <si>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</si>
  <si>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</si>
  <si>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</si>
  <si>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</si>
  <si>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</si>
  <si>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</si>
  <si>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</si>
  <si>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</si>
  <si>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</si>
  <si>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</si>
  <si>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</si>
  <si>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</si>
  <si>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</si>
  <si>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</si>
  <si>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</si>
  <si>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</si>
  <si>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</si>
  <si>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</si>
  <si>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</si>
  <si>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</si>
  <si>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</si>
  <si>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</si>
  <si>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</si>
  <si>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</si>
  <si>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</si>
  <si>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</si>
  <si>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</si>
  <si>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</si>
  <si>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</si>
  <si>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</si>
  <si>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</si>
  <si>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</si>
  <si>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</si>
  <si>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</si>
  <si>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</si>
  <si>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</si>
  <si>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</si>
  <si>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</si>
  <si>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</si>
  <si>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</si>
  <si>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</si>
  <si>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</si>
  <si>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</si>
  <si>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</si>
  <si>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</si>
  <si>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</si>
  <si>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</si>
  <si>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</si>
  <si>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</si>
  <si>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</si>
  <si>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</si>
  <si>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</si>
  <si>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</si>
  <si>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</si>
  <si>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</si>
  <si>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</si>
  <si>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</si>
  <si>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</si>
  <si>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</si>
  <si>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</si>
  <si>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</si>
  <si>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</si>
  <si>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</si>
  <si>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</si>
  <si>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</si>
  <si>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</si>
  <si>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</si>
  <si>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</si>
  <si>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</si>
  <si>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</si>
  <si>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</si>
  <si>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</si>
  <si>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</si>
  <si>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</si>
  <si>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</si>
  <si>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</si>
  <si>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</si>
  <si>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</si>
  <si>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</si>
  <si>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</si>
  <si>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</si>
  <si>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</si>
  <si>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</si>
  <si>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</si>
  <si>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</si>
  <si>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</si>
  <si>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</si>
  <si>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</si>
  <si>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</si>
  <si>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</si>
  <si>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</si>
  <si>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</si>
  <si>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</si>
  <si>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</si>
  <si>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</si>
  <si>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</si>
  <si>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</si>
  <si>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</si>
  <si>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</si>
  <si>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</si>
  <si>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</si>
  <si>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</si>
  <si>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</si>
  <si>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</si>
  <si>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</si>
  <si>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</si>
  <si>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</si>
  <si>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</si>
  <si>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</si>
  <si>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</si>
  <si>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</si>
  <si>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</si>
  <si>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</si>
  <si>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</si>
  <si>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</si>
  <si>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</si>
  <si>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</si>
  <si>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</si>
  <si>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</si>
  <si>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</si>
  <si>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</si>
  <si>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</si>
  <si>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</si>
  <si>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</si>
  <si>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</si>
  <si>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</si>
  <si>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</si>
  <si>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</si>
  <si>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</si>
  <si>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</si>
  <si>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</si>
  <si>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</si>
  <si>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</si>
  <si>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</si>
  <si>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</si>
  <si>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</si>
  <si>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</si>
  <si>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</si>
  <si>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</si>
  <si>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</si>
  <si>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</si>
  <si>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</si>
  <si>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</si>
  <si>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</si>
  <si>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</si>
  <si>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</si>
  <si>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</si>
  <si>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</si>
  <si>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</si>
  <si>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</si>
  <si>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</si>
  <si>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</si>
  <si>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</si>
  <si>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</si>
  <si>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</si>
  <si>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</si>
  <si>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</si>
  <si>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</si>
  <si>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</si>
  <si>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</si>
  <si>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</si>
  <si>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</si>
  <si>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</si>
  <si>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</si>
  <si>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</si>
  <si>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</si>
  <si>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</si>
  <si>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</si>
  <si>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</si>
  <si>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</si>
  <si>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</si>
  <si>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</si>
  <si>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</si>
  <si>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</si>
  <si>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</si>
  <si>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</si>
  <si>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</si>
  <si>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</si>
  <si>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</si>
  <si>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</si>
  <si>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</si>
  <si>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</si>
  <si>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</si>
  <si>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</si>
  <si>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</si>
  <si>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</si>
  <si>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</si>
  <si>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</si>
  <si>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</si>
  <si>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</si>
  <si>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</si>
  <si>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</si>
  <si>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</si>
  <si>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</si>
  <si>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</si>
  <si>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</si>
  <si>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</si>
  <si>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</si>
  <si>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</si>
  <si>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</si>
  <si>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</si>
  <si>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</si>
  <si>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</si>
  <si>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</si>
  <si>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</si>
  <si>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</si>
  <si>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</si>
  <si>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</si>
  <si>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</si>
  <si>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</si>
  <si>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</si>
  <si>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</si>
  <si>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</si>
  <si>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</si>
  <si>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</si>
  <si>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</si>
  <si>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</si>
  <si>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</si>
  <si>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</si>
  <si>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</si>
  <si>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</si>
  <si>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</si>
  <si>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</si>
  <si>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</si>
  <si>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</si>
  <si>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</si>
  <si>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</si>
  <si>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</si>
  <si>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</si>
  <si>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</si>
  <si>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</si>
  <si>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</si>
  <si>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</si>
  <si>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</si>
  <si>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</si>
  <si>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</si>
  <si>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</si>
  <si>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</si>
  <si>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</si>
  <si>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</si>
  <si>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</si>
  <si>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</si>
  <si>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</si>
  <si>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</si>
  <si>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</si>
  <si>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</si>
  <si>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</si>
  <si>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</si>
  <si>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</si>
  <si>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</si>
  <si>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</si>
  <si>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</si>
  <si>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</si>
  <si>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</si>
  <si>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</si>
  <si>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</si>
  <si>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</si>
  <si>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</si>
  <si>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</si>
  <si>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</si>
  <si>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</si>
  <si>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</si>
  <si>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</si>
  <si>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</si>
  <si>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</si>
  <si>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</si>
  <si>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</si>
  <si>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</si>
  <si>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</si>
  <si>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</si>
  <si>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</si>
  <si>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</si>
  <si>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</si>
  <si>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</si>
  <si>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</si>
  <si>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</si>
  <si>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</si>
  <si>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</si>
  <si>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</si>
  <si>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</si>
  <si>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</si>
  <si>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</si>
  <si>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</si>
  <si>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</si>
  <si>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</si>
  <si>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</si>
  <si>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</si>
  <si>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</si>
  <si>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</si>
  <si>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</si>
  <si>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</si>
  <si>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</si>
  <si>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</si>
  <si>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</si>
  <si>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</si>
  <si>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</si>
  <si>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</si>
  <si>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</si>
  <si>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</si>
  <si>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</si>
  <si>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</si>
  <si>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</si>
  <si>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</si>
  <si>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</si>
  <si>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</si>
  <si>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</si>
  <si>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</si>
  <si>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</si>
  <si>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</si>
  <si>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</si>
  <si>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</si>
  <si>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</si>
  <si>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</si>
  <si>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</si>
  <si>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</si>
  <si>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</si>
  <si>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</si>
  <si>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</si>
  <si>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</si>
  <si>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</si>
  <si>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</si>
  <si>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</si>
  <si>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</si>
  <si>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</si>
  <si>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</si>
  <si>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</si>
  <si>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</si>
  <si>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</si>
  <si>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</si>
  <si>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</si>
  <si>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</si>
  <si>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</si>
  <si>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</si>
  <si>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</si>
  <si>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</si>
  <si>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</si>
  <si>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</si>
  <si>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</si>
  <si>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</si>
  <si>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</si>
  <si>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</si>
  <si>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</si>
  <si>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</si>
  <si>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</si>
  <si>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</si>
  <si>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</si>
  <si>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</si>
  <si>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</si>
  <si>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</si>
  <si>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</si>
  <si>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</si>
  <si>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</si>
  <si>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</si>
  <si>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</si>
  <si>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</si>
  <si>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</si>
  <si>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</si>
  <si>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</si>
  <si>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</si>
  <si>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</si>
  <si>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</si>
  <si>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</si>
  <si>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</si>
  <si>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</si>
  <si>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</si>
  <si>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</si>
  <si>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</si>
  <si>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</si>
  <si>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</si>
  <si>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</si>
  <si>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</si>
  <si>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</si>
  <si>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</si>
  <si>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</si>
  <si>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</si>
  <si>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</si>
  <si>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</si>
  <si>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</si>
  <si>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</si>
  <si>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</si>
  <si>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</si>
  <si>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</si>
  <si>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</si>
  <si>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</si>
  <si>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</si>
  <si>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</si>
  <si>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</si>
  <si>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</si>
  <si>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</si>
  <si>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</si>
  <si>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</si>
  <si>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</si>
  <si>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</si>
  <si>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</si>
  <si>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</si>
  <si>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</si>
  <si>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</si>
  <si>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</si>
  <si>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</si>
  <si>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</si>
  <si>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</si>
  <si>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</si>
  <si>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</si>
  <si>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</si>
  <si>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</si>
  <si>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</si>
  <si>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</si>
  <si>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</si>
  <si>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</si>
  <si>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</si>
  <si>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</si>
  <si>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</si>
  <si>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</si>
  <si>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</si>
  <si>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</si>
  <si>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</si>
  <si>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</si>
  <si>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</si>
  <si>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</si>
  <si>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</si>
  <si>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</si>
  <si>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</si>
  <si>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</si>
  <si>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</si>
  <si>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</si>
  <si>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</si>
  <si>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</si>
  <si>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</si>
  <si>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</si>
  <si>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</si>
  <si>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</si>
  <si>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</si>
  <si>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</si>
  <si>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</si>
  <si>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</si>
  <si>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</si>
  <si>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</si>
  <si>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</si>
  <si>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</si>
  <si>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</si>
  <si>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</si>
  <si>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</si>
  <si>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</si>
  <si>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</si>
  <si>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</si>
  <si>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</si>
  <si>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</si>
  <si>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</si>
  <si>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</si>
  <si>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</si>
  <si>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</si>
  <si>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</si>
  <si>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</si>
  <si>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</si>
  <si>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</si>
  <si>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</si>
  <si>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</si>
  <si>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</si>
  <si>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</si>
  <si>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</si>
  <si>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</si>
  <si>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</si>
  <si>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</si>
  <si>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</si>
  <si>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</si>
  <si>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</si>
  <si>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</si>
  <si>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</si>
  <si>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</si>
  <si>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</si>
  <si>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</si>
  <si>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</si>
  <si>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</si>
  <si>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</si>
  <si>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</si>
  <si>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</si>
  <si>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</si>
  <si>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</si>
  <si>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</si>
  <si>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</si>
  <si>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</si>
  <si>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</si>
  <si>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</si>
  <si>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</si>
  <si>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</si>
  <si>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</si>
  <si>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</si>
  <si>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</si>
  <si>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</si>
  <si>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</si>
  <si>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</si>
  <si>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</si>
  <si>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</si>
  <si>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</si>
  <si>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</si>
  <si>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</si>
  <si>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</si>
  <si>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</si>
  <si>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</si>
  <si>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</si>
  <si>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</si>
  <si>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</si>
  <si>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</si>
  <si>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</si>
  <si>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</si>
  <si>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</si>
  <si>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</si>
  <si>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</si>
  <si>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</si>
  <si>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</si>
  <si>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</si>
  <si>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</si>
  <si>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</si>
  <si>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</si>
  <si>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</si>
  <si>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</si>
  <si>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</si>
  <si>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</si>
  <si>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</si>
  <si>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</si>
  <si>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</si>
  <si>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</si>
  <si>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</si>
  <si>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</si>
  <si>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</si>
  <si>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</si>
  <si>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</si>
  <si>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</si>
  <si>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</si>
  <si>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</si>
  <si>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</si>
  <si>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</si>
  <si>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</si>
  <si>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</si>
  <si>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</si>
  <si>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</si>
  <si>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</si>
  <si>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</si>
  <si>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</si>
  <si>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</si>
  <si>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</si>
  <si>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</si>
  <si>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</si>
  <si>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</si>
  <si>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</si>
  <si>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</si>
  <si>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</si>
  <si>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</si>
  <si>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</si>
  <si>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</si>
  <si>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</si>
  <si>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</si>
  <si>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</si>
  <si>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</si>
  <si>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</si>
  <si>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</si>
  <si>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</si>
  <si>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</si>
  <si>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</si>
  <si>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</si>
  <si>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</si>
  <si>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</si>
  <si>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</si>
  <si>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</si>
  <si>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</si>
  <si>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</si>
  <si>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</si>
  <si>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</si>
  <si>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</si>
  <si>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</si>
  <si>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</si>
  <si>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</si>
  <si>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</si>
  <si>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</si>
  <si>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</si>
  <si>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</si>
  <si>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</si>
  <si>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</si>
  <si>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</si>
  <si>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</si>
  <si>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</si>
  <si>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</si>
  <si>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</si>
  <si>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</si>
  <si>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</si>
  <si>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</si>
  <si>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</si>
  <si>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</si>
  <si>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</si>
  <si>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</si>
  <si>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</si>
  <si>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</si>
  <si>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</si>
  <si>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</si>
  <si>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</si>
  <si>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</si>
  <si>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</si>
  <si>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</si>
  <si>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</si>
  <si>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</si>
  <si>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</si>
  <si>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</si>
  <si>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</si>
  <si>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</si>
  <si>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</si>
  <si>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</si>
  <si>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</si>
  <si>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</si>
  <si>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</si>
  <si>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</si>
  <si>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</si>
  <si>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</si>
  <si>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</si>
  <si>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</si>
  <si>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</si>
  <si>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</si>
  <si>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</si>
  <si>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</si>
  <si>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</si>
  <si>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</si>
  <si>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</si>
  <si>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</si>
  <si>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</si>
  <si>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</si>
  <si>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</si>
  <si>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</si>
  <si>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</si>
  <si>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</si>
  <si>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</si>
  <si>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</si>
  <si>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</si>
  <si>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</si>
  <si>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</si>
  <si>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</si>
  <si>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</si>
  <si>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</si>
  <si>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</si>
  <si>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</si>
  <si>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</si>
  <si>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</si>
  <si>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</si>
  <si>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</si>
  <si>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</si>
  <si>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</si>
  <si>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</si>
  <si>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</si>
  <si>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</si>
  <si>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</si>
  <si>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</si>
  <si>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</si>
  <si>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</si>
  <si>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</si>
  <si>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</si>
  <si>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</si>
  <si>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</si>
  <si>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</si>
  <si>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</si>
  <si>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</si>
  <si>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</si>
  <si>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</si>
  <si>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</si>
  <si>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</si>
  <si>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</si>
  <si>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</si>
  <si>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</si>
  <si>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</si>
  <si>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</si>
  <si>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</si>
  <si>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</si>
  <si>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</si>
  <si>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</si>
  <si>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</si>
  <si>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</si>
  <si>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</si>
  <si>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</si>
  <si>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</si>
  <si>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</si>
  <si>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</si>
  <si>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</si>
  <si>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</si>
  <si>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</si>
  <si>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</si>
  <si>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</si>
  <si>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</si>
  <si>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</si>
  <si>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</si>
  <si>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</si>
  <si>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</si>
  <si>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</si>
  <si>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</si>
  <si>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</si>
  <si>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</si>
  <si>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</si>
  <si>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</si>
  <si>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</si>
  <si>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</si>
  <si>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</si>
  <si>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</si>
  <si>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</si>
  <si>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</si>
  <si>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</si>
  <si>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</si>
  <si>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</si>
  <si>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</si>
  <si>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</si>
  <si>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</si>
  <si>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</si>
  <si>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</si>
  <si>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</si>
  <si>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</si>
  <si>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</si>
  <si>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</si>
  <si>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</si>
  <si>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</si>
  <si>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</si>
  <si>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</si>
  <si>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</si>
  <si>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</si>
  <si>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</si>
  <si>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</si>
  <si>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</si>
  <si>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</si>
  <si>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</si>
  <si>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</si>
  <si>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</si>
  <si>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</si>
  <si>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</si>
  <si>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</si>
  <si>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</si>
  <si>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</si>
  <si>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</si>
  <si>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</si>
  <si>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</si>
  <si>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</si>
  <si>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</si>
  <si>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</si>
  <si>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</si>
  <si>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</si>
  <si>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</si>
  <si>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</si>
  <si>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</si>
  <si>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</si>
  <si>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</si>
  <si>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</si>
  <si>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</si>
  <si>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</si>
  <si>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</si>
  <si>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</si>
  <si>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</si>
  <si>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</si>
  <si>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</si>
  <si>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</si>
  <si>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</si>
  <si>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</si>
  <si>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</si>
  <si>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</si>
  <si>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</si>
  <si>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</si>
  <si>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</si>
  <si>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</si>
  <si>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</si>
  <si>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</si>
  <si>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</si>
  <si>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</si>
  <si>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</si>
  <si>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</si>
  <si>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</si>
  <si>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</si>
  <si>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</si>
  <si>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</si>
  <si>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</si>
  <si>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</si>
  <si>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</si>
  <si>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</si>
  <si>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</si>
  <si>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</si>
  <si>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</si>
  <si>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</si>
  <si>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</si>
  <si>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</si>
  <si>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</si>
  <si>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</si>
  <si>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</si>
  <si>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</si>
  <si>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</si>
  <si>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</si>
  <si>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</si>
  <si>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</si>
  <si>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</si>
  <si>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</si>
  <si>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</si>
  <si>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</si>
  <si>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</si>
  <si>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</si>
  <si>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</si>
  <si>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</si>
  <si>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</si>
  <si>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</si>
  <si>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</si>
  <si>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</si>
  <si>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</si>
  <si>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</si>
  <si>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</si>
  <si>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</si>
  <si>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</si>
  <si>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</si>
  <si>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</si>
  <si>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</si>
  <si>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</si>
  <si>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</si>
  <si>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</si>
  <si>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</si>
  <si>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</si>
  <si>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</si>
  <si>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</si>
  <si>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</si>
  <si>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</si>
  <si>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</si>
  <si>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</si>
  <si>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</si>
  <si>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</si>
  <si>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</si>
  <si>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</si>
  <si>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</si>
  <si>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</si>
  <si>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</si>
  <si>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</si>
  <si>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</si>
  <si>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</si>
  <si>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</si>
  <si>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</si>
  <si>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</si>
  <si>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</si>
  <si>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</si>
  <si>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</si>
  <si>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</si>
  <si>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</si>
  <si>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</si>
  <si>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</si>
  <si>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</si>
  <si>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</si>
  <si>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</si>
  <si>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</si>
  <si>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</si>
  <si>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</si>
  <si>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</si>
  <si>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</si>
  <si>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</si>
  <si>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</si>
  <si>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</si>
  <si>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</si>
  <si>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</si>
  <si>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</si>
  <si>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</si>
  <si>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</si>
  <si>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</si>
  <si>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</si>
  <si>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</si>
  <si>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</si>
  <si>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</si>
  <si>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</si>
  <si>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</si>
  <si>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</si>
  <si>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</si>
  <si>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</si>
  <si>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</si>
  <si>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</si>
  <si>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</si>
  <si>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</si>
  <si>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</si>
  <si>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</si>
  <si>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</si>
  <si>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</si>
  <si>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</si>
  <si>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</si>
  <si>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</si>
  <si>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</si>
  <si>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</si>
  <si>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</si>
  <si>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</si>
  <si>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</si>
  <si>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</si>
  <si>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</si>
  <si>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</si>
  <si>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</si>
  <si>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</si>
  <si>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</si>
  <si>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</si>
  <si>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</si>
  <si>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</si>
  <si>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</si>
  <si>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</si>
  <si>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</si>
  <si>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</si>
  <si>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</si>
  <si>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</si>
  <si>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</si>
  <si>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</si>
  <si>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</si>
  <si>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</si>
  <si>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</si>
  <si>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</si>
  <si>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</si>
  <si>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</si>
  <si>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</si>
  <si>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</si>
  <si>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</si>
  <si>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</si>
  <si>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</si>
  <si>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</si>
  <si>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</si>
  <si>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</si>
  <si>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</si>
  <si>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</si>
  <si>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</si>
  <si>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</si>
  <si>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</si>
  <si>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</si>
  <si>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</si>
  <si>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</si>
  <si>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</si>
  <si>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</si>
  <si>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</si>
  <si>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</si>
  <si>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</si>
  <si>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</si>
  <si>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</si>
  <si>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</si>
  <si>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</si>
  <si>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</si>
  <si>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</si>
  <si>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</si>
  <si>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</si>
  <si>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</si>
  <si>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</si>
  <si>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</si>
  <si>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</si>
  <si>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</si>
  <si>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</si>
  <si>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</si>
  <si>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</si>
  <si>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</si>
  <si>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</si>
  <si>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</si>
  <si>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</si>
  <si>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</si>
  <si>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</si>
  <si>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</si>
  <si>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</si>
  <si>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</si>
  <si>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</si>
  <si>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</si>
  <si>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</si>
  <si>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</si>
  <si>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</si>
  <si>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</si>
  <si>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</si>
  <si>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</si>
  <si>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</si>
  <si>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</si>
  <si>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</si>
  <si>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</si>
  <si>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</si>
  <si>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</si>
  <si>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</si>
  <si>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</si>
  <si>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</si>
  <si>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</si>
  <si>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</si>
  <si>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</si>
  <si>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</si>
  <si>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</si>
  <si>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</si>
  <si>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</si>
  <si>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</si>
  <si>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</si>
  <si>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</si>
  <si>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</si>
  <si>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</si>
  <si>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</si>
  <si>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</si>
  <si>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</si>
  <si>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</si>
  <si>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</si>
  <si>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</si>
  <si>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</si>
  <si>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</si>
  <si>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</si>
  <si>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</si>
  <si>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</si>
  <si>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</si>
  <si>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</si>
  <si>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</si>
  <si>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</si>
  <si>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</si>
  <si>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</si>
  <si>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</si>
  <si>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</si>
  <si>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</si>
  <si>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</si>
  <si>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</si>
  <si>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</si>
  <si>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</si>
  <si>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</si>
  <si>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</si>
  <si>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</si>
  <si>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</si>
  <si>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</si>
  <si>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</si>
  <si>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</si>
  <si>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</si>
  <si>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</si>
  <si>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</si>
  <si>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</si>
  <si>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</si>
  <si>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</si>
  <si>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</si>
  <si>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</si>
  <si>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</si>
  <si>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</si>
  <si>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</si>
  <si>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</si>
  <si>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</si>
  <si>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</si>
  <si>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</si>
  <si>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</si>
  <si>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</si>
  <si>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</si>
  <si>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</si>
  <si>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</si>
  <si>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</si>
  <si>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</si>
  <si>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</si>
  <si>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</si>
  <si>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</si>
  <si>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</si>
  <si>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</si>
  <si>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</si>
  <si>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</si>
  <si>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</si>
  <si>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</si>
  <si>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</si>
  <si>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</si>
  <si>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</si>
  <si>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</si>
  <si>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</si>
  <si>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</si>
  <si>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</si>
  <si>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</si>
  <si>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</si>
  <si>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</si>
  <si>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</si>
  <si>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</si>
  <si>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</si>
  <si>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</si>
  <si>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</si>
  <si>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</si>
  <si>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</si>
  <si>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</si>
  <si>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</si>
  <si>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</si>
  <si>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</si>
  <si>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</si>
  <si>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</si>
  <si>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</si>
  <si>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</si>
  <si>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</si>
  <si>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</si>
  <si>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</si>
  <si>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</si>
  <si>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</si>
  <si>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</si>
  <si>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</si>
  <si>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</si>
  <si>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</si>
  <si>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</si>
  <si>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</si>
  <si>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</si>
  <si>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</si>
  <si>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</si>
  <si>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</si>
  <si>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</si>
  <si>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</si>
  <si>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</si>
  <si>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</si>
  <si>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</si>
  <si>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</si>
  <si>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</si>
  <si>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</si>
  <si>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</si>
  <si>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</si>
  <si>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</si>
  <si>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</si>
  <si>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</si>
  <si>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</si>
  <si>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</si>
  <si>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</si>
  <si>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</si>
  <si>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</si>
  <si>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</si>
  <si>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</si>
  <si>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</si>
  <si>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</si>
  <si>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</si>
  <si>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</si>
  <si>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</si>
  <si>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</si>
  <si>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</si>
  <si>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</si>
  <si>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</si>
  <si>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</si>
  <si>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</si>
  <si>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</si>
  <si>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</si>
  <si>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</si>
  <si>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</si>
  <si>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</si>
  <si>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</si>
  <si>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</si>
  <si>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</si>
  <si>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</si>
  <si>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</si>
  <si>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</si>
  <si>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</si>
  <si>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</si>
  <si>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</si>
  <si>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</si>
  <si>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</si>
  <si>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</si>
  <si>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</si>
  <si>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</si>
  <si>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</si>
  <si>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</si>
  <si>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</si>
  <si>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</si>
  <si>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</si>
  <si>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</si>
  <si>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</si>
  <si>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</si>
  <si>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</si>
  <si>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</si>
  <si>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</si>
  <si>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</si>
  <si>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</si>
  <si>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</si>
  <si>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</si>
  <si>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</si>
  <si>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</si>
  <si>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</si>
  <si>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</si>
  <si>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</si>
  <si>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</si>
  <si>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</si>
  <si>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</si>
  <si>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</si>
  <si>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</si>
  <si>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</si>
  <si>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</si>
  <si>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</si>
  <si>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</si>
  <si>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</si>
  <si>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</si>
  <si>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</si>
  <si>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</si>
  <si>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</si>
  <si>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</si>
  <si>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</si>
  <si>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</si>
  <si>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</si>
  <si>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</si>
  <si>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</si>
  <si>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</si>
  <si>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</si>
  <si>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</si>
  <si>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</si>
  <si>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</si>
  <si>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</si>
  <si>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</si>
  <si>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</si>
  <si>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</si>
  <si>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</si>
  <si>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</si>
  <si>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</si>
  <si>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</si>
  <si>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</si>
  <si>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</si>
  <si>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</si>
  <si>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</si>
  <si>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</si>
  <si>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</si>
  <si>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</si>
  <si>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</si>
  <si>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</si>
  <si>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</si>
  <si>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</si>
  <si>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</si>
  <si>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</si>
  <si>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</si>
  <si>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</si>
  <si>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</si>
  <si>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</si>
  <si>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</si>
  <si>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</si>
  <si>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</si>
  <si>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</si>
  <si>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</si>
  <si>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</si>
  <si>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</si>
  <si>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</si>
  <si>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</si>
  <si>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</si>
  <si>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</si>
  <si>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</si>
  <si>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</si>
  <si>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</si>
  <si>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</si>
  <si>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</si>
  <si>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</si>
  <si>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</si>
  <si>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</si>
  <si>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</si>
  <si>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</si>
  <si>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</si>
  <si>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</si>
  <si>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</si>
  <si>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</si>
  <si>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</si>
  <si>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</si>
  <si>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</si>
  <si>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</si>
  <si>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</si>
  <si>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</si>
  <si>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</si>
  <si>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</si>
  <si>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</si>
  <si>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</si>
  <si>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</si>
  <si>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</si>
  <si>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</si>
  <si>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</si>
  <si>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</si>
  <si>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</si>
  <si>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</si>
  <si>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</si>
  <si>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</si>
  <si>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</si>
  <si>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</si>
  <si>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</si>
  <si>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</si>
  <si>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</si>
  <si>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</si>
  <si>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</si>
  <si>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</si>
  <si>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</si>
  <si>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</si>
  <si>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</si>
  <si>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</si>
  <si>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</si>
  <si>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</si>
  <si>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</si>
  <si>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</si>
  <si>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</si>
  <si>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</si>
  <si>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</si>
  <si>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</si>
  <si>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</si>
  <si>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</si>
  <si>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</si>
  <si>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</si>
  <si>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</si>
  <si>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</si>
  <si>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</si>
  <si>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</si>
  <si>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</si>
  <si>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</si>
  <si>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</si>
  <si>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</si>
  <si>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</si>
  <si>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</si>
  <si>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</si>
  <si>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</si>
  <si>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</si>
  <si>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</si>
  <si>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</si>
  <si>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</si>
  <si>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</si>
  <si>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</si>
  <si>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</si>
  <si>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</si>
  <si>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</si>
  <si>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</si>
  <si>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</si>
  <si>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</si>
  <si>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</si>
  <si>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</si>
  <si>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</si>
  <si>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</si>
  <si>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</si>
  <si>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</si>
  <si>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</si>
  <si>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</si>
  <si>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</si>
  <si>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</si>
  <si>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</si>
  <si>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</si>
  <si>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</si>
  <si>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</si>
  <si>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</si>
  <si>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</si>
  <si>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</si>
  <si>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</si>
  <si>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</si>
  <si>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</si>
  <si>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</si>
  <si>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</si>
  <si>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</si>
  <si>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</si>
  <si>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</si>
  <si>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</si>
  <si>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</si>
  <si>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</si>
  <si>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</si>
  <si>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</si>
  <si>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</si>
  <si>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</si>
  <si>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</si>
  <si>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</si>
  <si>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</si>
  <si>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</si>
  <si>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</si>
  <si>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</si>
  <si>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</si>
  <si>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</si>
  <si>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</si>
  <si>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</si>
  <si>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</si>
  <si>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</si>
  <si>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</si>
  <si>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</si>
  <si>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</si>
  <si>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</si>
  <si>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</si>
  <si>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</si>
  <si>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</si>
  <si>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</si>
  <si>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</si>
  <si>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</si>
  <si>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</si>
  <si>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</si>
  <si>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</si>
  <si>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</si>
  <si>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</si>
  <si>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</si>
  <si>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</si>
  <si>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</si>
  <si>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</si>
  <si>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</si>
  <si>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</si>
  <si>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</si>
  <si>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</si>
  <si>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</si>
  <si>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</si>
  <si>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</si>
  <si>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</si>
  <si>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</si>
  <si>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</si>
  <si>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</si>
  <si>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</si>
  <si>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</si>
  <si>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</si>
  <si>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</si>
  <si>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</si>
  <si>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</si>
  <si>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</si>
  <si>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</si>
  <si>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</si>
  <si>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</si>
  <si>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</si>
  <si>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</si>
  <si>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</si>
  <si>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</si>
  <si>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</si>
  <si>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</si>
  <si>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</si>
  <si>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</si>
  <si>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</si>
  <si>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</si>
  <si>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</si>
  <si>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</si>
  <si>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</si>
  <si>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</si>
  <si>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</si>
  <si>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</si>
  <si>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</si>
  <si>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</si>
  <si>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</si>
  <si>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</si>
  <si>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</si>
  <si>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</si>
  <si>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</si>
  <si>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</si>
  <si>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</si>
  <si>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</si>
  <si>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</si>
  <si>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</si>
  <si>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</si>
  <si>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</si>
  <si>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</si>
  <si>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</si>
  <si>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</si>
  <si>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</si>
  <si>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</si>
  <si>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</si>
  <si>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</si>
  <si>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</si>
  <si>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</si>
  <si>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</si>
  <si>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</si>
  <si>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</si>
  <si>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</si>
  <si>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</si>
  <si>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</si>
  <si>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</si>
  <si>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</si>
  <si>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</si>
  <si>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</si>
  <si>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</si>
  <si>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</si>
  <si>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</si>
  <si>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</si>
  <si>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</si>
  <si>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</si>
  <si>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</si>
  <si>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</si>
  <si>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</si>
  <si>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</si>
  <si>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</si>
  <si>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</si>
  <si>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</si>
  <si>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</si>
  <si>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</si>
  <si>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</si>
  <si>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</si>
  <si>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</si>
  <si>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</si>
  <si>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</si>
  <si>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</si>
  <si>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</si>
  <si>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</si>
  <si>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</si>
  <si>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</si>
  <si>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</si>
  <si>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</si>
  <si>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</si>
  <si>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</si>
  <si>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</si>
  <si>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</si>
  <si>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</si>
  <si>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</si>
  <si>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</si>
  <si>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</si>
  <si>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</si>
  <si>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</si>
  <si>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</si>
  <si>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</si>
  <si>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</si>
  <si>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</si>
  <si>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</si>
  <si>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</si>
  <si>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</si>
  <si>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</si>
  <si>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</si>
  <si>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</si>
  <si>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</si>
  <si>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</si>
  <si>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</si>
  <si>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</si>
  <si>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</si>
  <si>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</si>
  <si>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</si>
  <si>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</si>
  <si>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</si>
  <si>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</si>
  <si>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</si>
  <si>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</si>
  <si>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</si>
  <si>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</si>
  <si>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</si>
  <si>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</si>
  <si>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</si>
  <si>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</si>
  <si>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</si>
  <si>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</si>
  <si>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</si>
  <si>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</si>
  <si>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</si>
  <si>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</si>
  <si>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</si>
  <si>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</si>
  <si>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</si>
  <si>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</si>
  <si>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</si>
  <si>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</si>
  <si>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</si>
  <si>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</si>
  <si>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</si>
  <si>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</si>
  <si>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</si>
  <si>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</si>
  <si>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</si>
  <si>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</si>
  <si>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</si>
  <si>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</si>
  <si>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</si>
  <si>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</si>
  <si>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</si>
  <si>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</si>
  <si>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</si>
  <si>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</si>
  <si>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</si>
  <si>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</si>
  <si>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</si>
  <si>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</si>
  <si>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</si>
  <si>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</si>
  <si>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</si>
  <si>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</si>
  <si>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</si>
  <si>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</si>
  <si>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</si>
  <si>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</si>
  <si>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</si>
  <si>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</si>
  <si>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</si>
  <si>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</si>
  <si>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</si>
  <si>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</si>
  <si>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</si>
  <si>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</si>
  <si>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</si>
  <si>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</si>
  <si>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</si>
  <si>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</si>
  <si>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</si>
  <si>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</si>
  <si>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</si>
  <si>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</si>
  <si>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</si>
  <si>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</si>
  <si>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</si>
  <si>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</si>
  <si>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</si>
  <si>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</si>
  <si>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</si>
  <si>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</si>
  <si>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</si>
  <si>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</si>
  <si>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</si>
  <si>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</si>
  <si>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</si>
  <si>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</si>
  <si>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</si>
  <si>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</si>
  <si>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</si>
  <si>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</si>
  <si>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</si>
  <si>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</si>
  <si>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</si>
  <si>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</si>
  <si>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</si>
  <si>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</si>
  <si>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</si>
  <si>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</si>
  <si>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</si>
  <si>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</si>
  <si>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</si>
  <si>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</si>
  <si>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</si>
  <si>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</si>
  <si>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</si>
  <si>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</si>
  <si>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</si>
  <si>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</si>
  <si>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</si>
  <si>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</si>
  <si>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</si>
  <si>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</si>
  <si>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</si>
  <si>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</si>
  <si>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</si>
  <si>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</si>
  <si>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</si>
  <si>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</si>
  <si>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</si>
  <si>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</si>
  <si>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</si>
  <si>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</si>
  <si>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</si>
  <si>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</si>
  <si>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</si>
  <si>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</si>
  <si>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</si>
  <si>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</si>
  <si>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</si>
  <si>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</si>
  <si>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</si>
  <si>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</si>
  <si>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</si>
  <si>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</si>
  <si>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</si>
  <si>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</si>
  <si>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</si>
  <si>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</si>
  <si>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</si>
  <si>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</si>
  <si>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</si>
  <si>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</si>
  <si>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</si>
  <si>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</si>
  <si>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</si>
  <si>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</si>
  <si>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</si>
  <si>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</si>
  <si>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</si>
  <si>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</si>
  <si>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</si>
  <si>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</si>
  <si>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</si>
  <si>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</si>
  <si>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</si>
  <si>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</si>
  <si>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</si>
  <si>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</si>
  <si>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</si>
  <si>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</si>
  <si>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</si>
  <si>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</si>
  <si>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</si>
  <si>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</si>
  <si>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</si>
  <si>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</si>
  <si>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</si>
  <si>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</si>
  <si>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</si>
  <si>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</si>
  <si>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</si>
  <si>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</si>
  <si>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</si>
  <si>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</si>
  <si>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</si>
  <si>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</si>
  <si>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</si>
  <si>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</si>
  <si>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</si>
  <si>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</si>
  <si>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</si>
  <si>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</si>
  <si>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</si>
  <si>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</si>
  <si>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</si>
  <si>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</si>
  <si>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</si>
  <si>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</si>
  <si>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</si>
  <si>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</si>
  <si>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</si>
  <si>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</si>
  <si>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</si>
  <si>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</si>
  <si>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</si>
  <si>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</si>
  <si>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</si>
  <si>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</si>
  <si>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</si>
  <si>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</si>
  <si>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</si>
  <si>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</si>
  <si>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</si>
  <si>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</si>
  <si>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</si>
  <si>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</si>
  <si>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</si>
  <si>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</si>
  <si>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</si>
  <si>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</si>
  <si>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</si>
  <si>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</si>
  <si>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</si>
  <si>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</si>
  <si>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</si>
  <si>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</si>
  <si>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</si>
  <si>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</si>
  <si>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</si>
  <si>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</si>
  <si>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</si>
  <si>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</si>
  <si>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</si>
  <si>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</si>
  <si>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</si>
  <si>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</si>
  <si>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</si>
  <si>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</si>
  <si>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</si>
  <si>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</si>
  <si>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</si>
  <si>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</si>
  <si>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</si>
  <si>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</si>
  <si>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</si>
  <si>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</si>
  <si>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</si>
  <si>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</si>
  <si>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</si>
  <si>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</si>
  <si>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</si>
  <si>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</si>
  <si>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</si>
  <si>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</si>
  <si>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</si>
  <si>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</si>
  <si>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</si>
  <si>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</si>
  <si>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</si>
  <si>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</si>
  <si>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</si>
  <si>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</si>
  <si>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</si>
  <si>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</si>
  <si>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</si>
  <si>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</si>
  <si>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</si>
  <si>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</si>
  <si>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</si>
  <si>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</si>
  <si>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</si>
  <si>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</si>
  <si>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</si>
  <si>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</si>
  <si>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</si>
  <si>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</si>
  <si>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</si>
  <si>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</si>
  <si>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</si>
  <si>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</si>
  <si>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</si>
  <si>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</si>
  <si>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</si>
  <si>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</si>
  <si>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</si>
  <si>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</si>
  <si>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</si>
  <si>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</si>
  <si>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</si>
  <si>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</si>
  <si>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</si>
  <si>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</si>
  <si>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</si>
  <si>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</si>
  <si>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</si>
  <si>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</si>
  <si>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</si>
  <si>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</si>
  <si>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</si>
  <si>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</si>
  <si>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</si>
  <si>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</si>
  <si>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</si>
  <si>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</si>
  <si>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</si>
  <si>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</si>
  <si>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</si>
  <si>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</si>
  <si>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</si>
  <si>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</si>
  <si>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</si>
  <si>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</si>
  <si>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</si>
  <si>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</si>
  <si>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</si>
  <si>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</si>
  <si>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</si>
  <si>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</si>
  <si>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</si>
  <si>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</si>
  <si>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</si>
  <si>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</si>
  <si>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</si>
  <si>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</si>
  <si>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</si>
  <si>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</si>
  <si>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</si>
  <si>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</si>
  <si>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</si>
  <si>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</si>
  <si>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</si>
  <si>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</si>
  <si>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</si>
  <si>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</si>
  <si>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</si>
  <si>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</si>
  <si>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</si>
  <si>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</si>
  <si>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</si>
  <si>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</si>
  <si>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</si>
  <si>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</si>
  <si>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</si>
  <si>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</si>
  <si>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</si>
  <si>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</si>
  <si>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</si>
  <si>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</si>
  <si>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</si>
  <si>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</si>
  <si>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</si>
  <si>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</si>
  <si>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</si>
  <si>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</si>
  <si>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</si>
  <si>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</si>
  <si>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</si>
  <si>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</si>
  <si>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</si>
  <si>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</si>
  <si>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</si>
  <si>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</si>
  <si>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</si>
  <si>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</si>
  <si>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</si>
  <si>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</si>
  <si>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</si>
  <si>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</si>
  <si>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</si>
  <si>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</si>
  <si>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</si>
  <si>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</si>
  <si>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</si>
  <si>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</si>
  <si>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</si>
  <si>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</si>
  <si>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</si>
  <si>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</si>
  <si>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</si>
  <si>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</si>
  <si>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</si>
  <si>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</si>
  <si>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</si>
  <si>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</si>
  <si>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</si>
  <si>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</si>
  <si>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</si>
  <si>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</si>
  <si>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</si>
  <si>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</si>
  <si>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</si>
  <si>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</si>
  <si>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</si>
  <si>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</si>
  <si>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</si>
  <si>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</si>
  <si>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</si>
  <si>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</si>
  <si>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</si>
  <si>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</si>
  <si>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</si>
  <si>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</si>
  <si>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</si>
  <si>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</si>
  <si>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</si>
  <si>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</si>
  <si>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</si>
  <si>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</si>
  <si>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</si>
  <si>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</si>
  <si>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</si>
  <si>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</si>
  <si>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</si>
  <si>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</si>
  <si>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</si>
  <si>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</si>
  <si>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</si>
  <si>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</si>
  <si>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</si>
  <si>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</si>
  <si>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</si>
  <si>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</si>
  <si>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</si>
  <si>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</si>
  <si>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</si>
  <si>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</si>
  <si>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</si>
  <si>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</si>
  <si>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</si>
  <si>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</si>
  <si>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</si>
  <si>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</si>
  <si>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</si>
  <si>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</si>
  <si>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</si>
  <si>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</si>
  <si>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</si>
  <si>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</si>
  <si>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</si>
  <si>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</si>
  <si>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</si>
  <si>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</si>
  <si>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</si>
  <si>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</si>
  <si>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</si>
  <si>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</si>
  <si>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</si>
  <si>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</si>
  <si>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</si>
  <si>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</si>
  <si>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</si>
  <si>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</si>
  <si>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</si>
  <si>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</si>
  <si>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</si>
  <si>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</si>
  <si>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</si>
  <si>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</si>
  <si>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</si>
  <si>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</si>
  <si>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</si>
  <si>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</si>
  <si>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</si>
  <si>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</si>
  <si>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</si>
  <si>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</si>
  <si>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</si>
  <si>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</si>
  <si>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</si>
  <si>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</si>
  <si>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</si>
  <si>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</si>
  <si>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</si>
  <si>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</si>
  <si>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</si>
  <si>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</si>
  <si>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</si>
  <si>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</si>
  <si>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</si>
  <si>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</si>
  <si>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</si>
  <si>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</si>
  <si>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</si>
  <si>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</si>
  <si>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</si>
  <si>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</si>
  <si>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</si>
  <si>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</si>
  <si>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</si>
  <si>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</si>
  <si>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</si>
  <si>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</si>
  <si>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</si>
  <si>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</si>
  <si>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</si>
  <si>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</si>
  <si>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</si>
  <si>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</si>
  <si>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</si>
  <si>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</si>
  <si>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</si>
  <si>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</si>
  <si>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</si>
  <si>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</si>
  <si>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</si>
  <si>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</si>
  <si>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</si>
  <si>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</si>
  <si>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</si>
  <si>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</si>
  <si>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</si>
  <si>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</si>
  <si>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</si>
  <si>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</si>
  <si>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</si>
  <si>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</si>
  <si>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</si>
  <si>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</si>
  <si>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</si>
  <si>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</si>
  <si>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</si>
  <si>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</si>
  <si>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</si>
  <si>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</si>
  <si>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</si>
  <si>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</si>
  <si>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</si>
  <si>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</si>
  <si>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</si>
  <si>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</si>
  <si>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</si>
  <si>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</si>
  <si>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</si>
  <si>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</si>
  <si>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</si>
  <si>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</si>
  <si>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</si>
  <si>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</si>
  <si>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</si>
  <si>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</si>
  <si>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</si>
  <si>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</si>
  <si>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</si>
  <si>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</si>
  <si>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</si>
  <si>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</si>
  <si>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</si>
  <si>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</si>
  <si>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</si>
  <si>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</si>
  <si>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</si>
  <si>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</si>
  <si>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</si>
  <si>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</si>
  <si>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</si>
  <si>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</si>
  <si>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</si>
  <si>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</si>
  <si>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</si>
  <si>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</si>
  <si>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</si>
  <si>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</si>
  <si>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</si>
  <si>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</si>
  <si>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</si>
  <si>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</si>
  <si>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</si>
  <si>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</si>
  <si>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</si>
  <si>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</si>
  <si>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</si>
  <si>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</si>
  <si>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</si>
  <si>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</si>
  <si>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</si>
  <si>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</si>
  <si>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</si>
  <si>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</si>
  <si>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</si>
  <si>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</si>
  <si>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</si>
  <si>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</si>
  <si>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</si>
  <si>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</si>
  <si>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</si>
  <si>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</si>
  <si>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</si>
  <si>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</si>
  <si>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</si>
  <si>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</si>
  <si>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</si>
  <si>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</si>
  <si>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</si>
  <si>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</si>
  <si>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</si>
  <si>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</si>
  <si>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</si>
  <si>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</si>
  <si>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</si>
  <si>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</si>
  <si>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</si>
  <si>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</si>
  <si>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</si>
  <si>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</si>
  <si>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</si>
  <si>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</si>
  <si>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</si>
  <si>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</si>
  <si>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</si>
  <si>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</si>
  <si>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</si>
  <si>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</si>
  <si>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</si>
  <si>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</si>
  <si>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</si>
  <si>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</si>
  <si>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</si>
  <si>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</si>
  <si>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</si>
  <si>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</si>
  <si>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</si>
  <si>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</si>
  <si>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</si>
  <si>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</si>
  <si>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</si>
  <si>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</si>
  <si>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</si>
  <si>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</si>
  <si>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</si>
  <si>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</si>
  <si>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</si>
  <si>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</si>
  <si>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</si>
  <si>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</si>
  <si>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</si>
  <si>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</si>
  <si>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</si>
  <si>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</si>
  <si>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</si>
  <si>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</si>
  <si>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</si>
  <si>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</si>
  <si>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</si>
  <si>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</si>
  <si>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</si>
  <si>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</si>
  <si>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</si>
  <si>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</si>
  <si>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</si>
  <si>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</si>
  <si>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</si>
  <si>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</si>
  <si>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</si>
  <si>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</si>
  <si>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</si>
  <si>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</si>
  <si>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</si>
  <si>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</si>
  <si>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</si>
  <si>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</si>
  <si>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</si>
  <si>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</si>
  <si>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</si>
  <si>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</si>
  <si>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</si>
  <si>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</si>
  <si>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</si>
  <si>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</si>
  <si>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</si>
  <si>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</si>
  <si>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</si>
  <si>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</si>
  <si>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</si>
  <si>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</si>
  <si>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</si>
  <si>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</si>
  <si>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</si>
  <si>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</si>
  <si>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</si>
  <si>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</si>
  <si>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</si>
  <si>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</si>
  <si>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</si>
  <si>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</si>
  <si>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</si>
  <si>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</si>
  <si>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</si>
  <si>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</si>
  <si>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</si>
  <si>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</si>
  <si>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</si>
  <si>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</si>
  <si>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</si>
  <si>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</si>
  <si>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</si>
  <si>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</si>
  <si>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</si>
  <si>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</si>
  <si>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</si>
  <si>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</si>
  <si>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</si>
  <si>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</si>
  <si>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</si>
  <si>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</si>
  <si>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</si>
  <si>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</si>
  <si>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</si>
  <si>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</si>
  <si>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</si>
  <si>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</si>
  <si>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</si>
  <si>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</si>
  <si>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</si>
  <si>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</si>
  <si>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</si>
  <si>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</si>
  <si>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</si>
  <si>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</si>
  <si>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</si>
  <si>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</si>
  <si>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</si>
  <si>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</si>
  <si>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</si>
  <si>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</si>
  <si>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</si>
  <si>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</si>
  <si>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</si>
  <si>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</si>
  <si>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</si>
  <si>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</si>
  <si>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</si>
  <si>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</si>
  <si>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</si>
  <si>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</si>
  <si>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</si>
  <si>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</si>
  <si>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</si>
  <si>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</si>
  <si>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</si>
  <si>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</si>
  <si>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</si>
  <si>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</si>
  <si>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</si>
  <si>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</si>
  <si>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</si>
  <si>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</si>
  <si>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</si>
  <si>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</si>
  <si>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</si>
  <si>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</si>
  <si>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</si>
  <si>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</si>
  <si>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</si>
  <si>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</si>
  <si>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</si>
  <si>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</si>
  <si>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</si>
  <si>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</si>
  <si>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</si>
  <si>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</si>
  <si>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</si>
  <si>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</si>
  <si>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</si>
  <si>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</si>
  <si>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</si>
  <si>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</si>
  <si>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</si>
  <si>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</si>
  <si>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</si>
  <si>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</si>
  <si>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</si>
  <si>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</si>
  <si>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</si>
  <si>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</si>
  <si>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</si>
  <si>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</si>
  <si>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</si>
  <si>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</si>
  <si>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</si>
  <si>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</si>
  <si>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</si>
  <si>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</si>
  <si>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</si>
  <si>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</si>
  <si>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</si>
  <si>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</si>
  <si>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</si>
  <si>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</si>
  <si>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</si>
  <si>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</si>
  <si>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</si>
  <si>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</si>
  <si>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</si>
  <si>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</si>
  <si>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</si>
  <si>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</si>
  <si>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</si>
  <si>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</si>
  <si>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</si>
  <si>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</si>
  <si>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</si>
  <si>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</si>
  <si>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</si>
  <si>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</si>
  <si>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</si>
  <si>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</si>
  <si>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</si>
  <si>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</si>
  <si>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</si>
  <si>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</si>
  <si>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</si>
  <si>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</si>
  <si>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</si>
  <si>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</si>
  <si>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</si>
  <si>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</si>
  <si>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</si>
  <si>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</si>
  <si>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</si>
  <si>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</si>
  <si>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</si>
  <si>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</si>
  <si>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</si>
  <si>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</si>
  <si>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</si>
  <si>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</si>
  <si>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</si>
  <si>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</si>
  <si>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</si>
  <si>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</si>
  <si>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</si>
  <si>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</si>
  <si>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</si>
  <si>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</si>
  <si>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</si>
  <si>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</si>
  <si>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</si>
  <si>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</si>
  <si>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</si>
  <si>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</si>
  <si>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</si>
  <si>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</si>
  <si>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</si>
  <si>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</si>
  <si>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</si>
  <si>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</si>
  <si>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</si>
  <si>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</si>
  <si>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</si>
  <si>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</si>
  <si>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</si>
  <si>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</si>
  <si>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</si>
  <si>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</si>
  <si>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</si>
  <si>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</si>
  <si>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</si>
  <si>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</si>
  <si>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</si>
  <si>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</si>
  <si>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</si>
  <si>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</si>
  <si>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</si>
  <si>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</si>
  <si>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</si>
  <si>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</si>
  <si>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</si>
  <si>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</si>
  <si>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</si>
  <si>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</si>
  <si>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</si>
  <si>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</si>
  <si>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</si>
  <si>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</si>
  <si>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</si>
  <si>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</si>
  <si>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</si>
  <si>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</si>
  <si>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</si>
  <si>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</si>
  <si>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</si>
  <si>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</si>
  <si>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</si>
  <si>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</si>
  <si>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</si>
  <si>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</si>
  <si>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</si>
  <si>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</si>
  <si>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</si>
  <si>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</si>
  <si>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</si>
  <si>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</si>
  <si>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</si>
  <si>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</si>
  <si>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</si>
  <si>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</si>
  <si>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</si>
  <si>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</si>
  <si>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</si>
  <si>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</si>
  <si>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</si>
  <si>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</si>
  <si>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</si>
  <si>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</si>
  <si>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</si>
  <si>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</si>
  <si>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</si>
  <si>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</si>
  <si>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</si>
  <si>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</si>
  <si>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</si>
  <si>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</si>
  <si>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</si>
  <si>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</si>
  <si>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</si>
  <si>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</si>
  <si>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</si>
  <si>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</si>
  <si>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</si>
  <si>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</si>
  <si>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</si>
  <si>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</si>
  <si>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</si>
  <si>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</si>
  <si>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</si>
  <si>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</si>
  <si>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</si>
  <si>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</si>
  <si>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</si>
  <si>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</si>
  <si>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</si>
  <si>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</si>
  <si>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</si>
  <si>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</si>
  <si>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</si>
  <si>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</si>
  <si>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</si>
  <si>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</si>
  <si>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</si>
  <si>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</si>
  <si>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</si>
  <si>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</si>
  <si>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</si>
  <si>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</si>
  <si>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</si>
  <si>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</si>
  <si>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</si>
  <si>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</si>
  <si>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</si>
  <si>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</si>
  <si>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</si>
  <si>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</si>
  <si>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</si>
  <si>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</si>
  <si>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</si>
  <si>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</si>
  <si>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</si>
  <si>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</si>
  <si>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</si>
  <si>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</si>
  <si>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</si>
  <si>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</si>
  <si>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</si>
  <si>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</si>
  <si>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</si>
  <si>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</si>
  <si>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</si>
  <si>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</si>
  <si>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</si>
  <si>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</si>
  <si>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</si>
  <si>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</si>
  <si>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</si>
  <si>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</si>
  <si>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</si>
  <si>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</si>
  <si>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</si>
  <si>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</si>
  <si>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</si>
  <si>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</si>
  <si>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</si>
  <si>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</si>
  <si>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</si>
  <si>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</si>
  <si>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</si>
  <si>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</si>
  <si>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</si>
  <si>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</si>
  <si>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</si>
  <si>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</si>
  <si>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</si>
  <si>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</si>
  <si>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</si>
  <si>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</si>
  <si>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</si>
  <si>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</si>
  <si>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</si>
  <si>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</si>
  <si>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</si>
  <si>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</si>
  <si>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</si>
  <si>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</si>
  <si>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</si>
  <si>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</si>
  <si>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</si>
  <si>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</si>
  <si>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</si>
  <si>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</si>
  <si>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</si>
  <si>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</si>
  <si>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</si>
  <si>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</si>
  <si>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</si>
  <si>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</si>
  <si>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</si>
  <si>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</si>
  <si>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</si>
  <si>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</si>
  <si>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</si>
  <si>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</si>
  <si>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</si>
  <si>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</si>
  <si>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</si>
  <si>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</si>
  <si>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</si>
  <si>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</si>
  <si>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</si>
  <si>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</si>
  <si>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</si>
  <si>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</si>
  <si>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</si>
  <si>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</si>
  <si>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</si>
  <si>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</si>
  <si>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</si>
  <si>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</si>
  <si>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</si>
  <si>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</si>
  <si>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</si>
  <si>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</si>
  <si>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</si>
  <si>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</si>
  <si>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</si>
  <si>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</si>
  <si>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</si>
  <si>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</si>
  <si>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</si>
  <si>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</si>
  <si>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</si>
  <si>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</si>
  <si>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</si>
  <si>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</si>
  <si>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</si>
  <si>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</si>
  <si>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</si>
  <si>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</si>
  <si>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</si>
  <si>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</si>
  <si>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</si>
  <si>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</si>
  <si>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</si>
  <si>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</si>
  <si>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</si>
  <si>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</si>
  <si>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</si>
  <si>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</si>
  <si>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</si>
  <si>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</si>
  <si>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</si>
  <si>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</si>
  <si>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</si>
  <si>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</si>
  <si>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</si>
  <si>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</si>
  <si>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</si>
  <si>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</si>
  <si>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</si>
  <si>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</si>
  <si>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</si>
  <si>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</si>
  <si>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</si>
  <si>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</si>
  <si>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</si>
  <si>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</si>
  <si>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</si>
  <si>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</si>
  <si>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</si>
  <si>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</si>
  <si>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</si>
  <si>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</si>
  <si>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</si>
  <si>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</si>
  <si>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</si>
  <si>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</si>
  <si>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</si>
  <si>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</si>
  <si>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</si>
  <si>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</si>
  <si>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</si>
  <si>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</si>
  <si>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</si>
  <si>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</si>
  <si>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</si>
  <si>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</si>
  <si>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</si>
  <si>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</si>
  <si>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</si>
  <si>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</si>
  <si>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</si>
  <si>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</si>
  <si>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</si>
  <si>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</si>
  <si>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</si>
  <si>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</si>
  <si>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</si>
  <si>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</si>
  <si>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</si>
  <si>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</si>
  <si>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</si>
  <si>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</si>
  <si>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</si>
  <si>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</si>
  <si>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</si>
  <si>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</si>
  <si>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</si>
  <si>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</si>
  <si>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</si>
  <si>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</si>
  <si>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</si>
  <si>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</si>
  <si>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</si>
  <si>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</si>
  <si>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</si>
  <si>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</si>
  <si>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</si>
  <si>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</si>
  <si>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</si>
  <si>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</si>
  <si>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</si>
  <si>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</si>
  <si>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</si>
  <si>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</si>
  <si>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</si>
  <si>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</si>
  <si>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</si>
  <si>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</si>
  <si>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</si>
  <si>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</si>
  <si>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</si>
  <si>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</si>
  <si>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</si>
  <si>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</si>
  <si>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</si>
  <si>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</si>
  <si>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</si>
  <si>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</si>
  <si>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</si>
  <si>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</si>
  <si>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</si>
  <si>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</si>
  <si>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</si>
  <si>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</si>
  <si>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</si>
  <si>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</si>
  <si>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</si>
  <si>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</si>
  <si>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</si>
  <si>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</si>
  <si>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</si>
  <si>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</si>
  <si>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</si>
  <si>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</si>
  <si>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</si>
  <si>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</si>
  <si>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</si>
  <si>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</si>
  <si>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</si>
  <si>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</si>
  <si>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</si>
  <si>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</si>
  <si>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</si>
  <si>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</si>
  <si>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</si>
  <si>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</si>
  <si>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</si>
  <si>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</si>
  <si>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</si>
  <si>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</si>
  <si>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</si>
  <si>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</si>
  <si>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</si>
  <si>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</si>
  <si>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</si>
  <si>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</si>
  <si>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</si>
  <si>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</si>
  <si>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</si>
  <si>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</si>
  <si>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</si>
  <si>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</si>
  <si>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</si>
  <si>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</si>
  <si>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</si>
  <si>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</si>
  <si>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</si>
  <si>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</si>
  <si>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</si>
  <si>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</si>
  <si>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</si>
  <si>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</si>
  <si>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</si>
  <si>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</si>
  <si>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</si>
  <si>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</si>
  <si>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</si>
  <si>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</si>
  <si>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</si>
  <si>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</si>
  <si>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</si>
  <si>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</si>
  <si>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</si>
  <si>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</si>
  <si>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</si>
  <si>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</si>
  <si>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</si>
  <si>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</si>
  <si>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</si>
  <si>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</si>
  <si>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</si>
  <si>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</si>
  <si>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</si>
  <si>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</si>
  <si>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</si>
  <si>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</si>
  <si>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</si>
  <si>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</si>
  <si>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</si>
  <si>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</si>
  <si>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</si>
  <si>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</si>
  <si>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</si>
  <si>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</si>
  <si>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</si>
  <si>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</si>
  <si>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</si>
  <si>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</si>
  <si>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</si>
  <si>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</si>
  <si>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</si>
  <si>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</si>
  <si>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</si>
  <si>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</si>
  <si>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</si>
  <si>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</si>
  <si>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</si>
  <si>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</si>
  <si>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</si>
  <si>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</si>
  <si>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</si>
  <si>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</si>
  <si>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</si>
  <si>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</si>
  <si>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</si>
  <si>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</si>
  <si>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</si>
  <si>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</si>
  <si>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</si>
  <si>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</si>
  <si>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</si>
  <si>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</si>
  <si>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</si>
  <si>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</si>
  <si>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</si>
  <si>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</si>
  <si>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</si>
  <si>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</si>
  <si>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</si>
  <si>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</si>
  <si>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</si>
  <si>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</si>
  <si>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</si>
  <si>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</si>
  <si>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</si>
  <si>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</si>
  <si>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</si>
  <si>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</si>
  <si>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</si>
  <si>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</si>
  <si>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</si>
  <si>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</si>
  <si>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</si>
  <si>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</si>
  <si>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</si>
  <si>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</si>
  <si>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</si>
  <si>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</si>
  <si>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</si>
  <si>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</si>
  <si>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</si>
  <si>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</si>
  <si>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</si>
  <si>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</si>
  <si>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</si>
  <si>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</si>
  <si>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</si>
  <si>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</si>
  <si>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</si>
  <si>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</si>
  <si>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</si>
  <si>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</si>
  <si>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</si>
  <si>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</si>
  <si>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</si>
  <si>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</si>
  <si>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</si>
  <si>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</si>
  <si>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</si>
  <si>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</si>
  <si>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</si>
  <si>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</si>
  <si>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</si>
  <si>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</si>
  <si>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</si>
  <si>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</si>
  <si>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</si>
  <si>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</si>
  <si>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</si>
  <si>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</si>
  <si>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</si>
  <si>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</si>
  <si>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</si>
  <si>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</si>
  <si>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</si>
  <si>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</si>
  <si>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</si>
  <si>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</si>
  <si>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</si>
  <si>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</si>
  <si>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</si>
  <si>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</si>
  <si>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</si>
  <si>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</si>
  <si>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</si>
  <si>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</si>
  <si>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</si>
  <si>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</si>
  <si>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</si>
  <si>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</si>
  <si>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</si>
  <si>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</si>
  <si>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</si>
  <si>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</si>
  <si>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</si>
  <si>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</si>
  <si>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</si>
  <si>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</si>
  <si>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</si>
  <si>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</si>
  <si>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</si>
  <si>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</si>
  <si>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</si>
  <si>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</si>
  <si>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</si>
  <si>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</si>
  <si>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</si>
  <si>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</si>
  <si>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</si>
  <si>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</si>
  <si>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</si>
  <si>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</si>
  <si>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</si>
  <si>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</si>
  <si>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</si>
  <si>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</si>
  <si>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</si>
  <si>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</si>
  <si>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</si>
  <si>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</si>
  <si>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</si>
  <si>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</si>
  <si>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</si>
  <si>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</si>
  <si>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</si>
  <si>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</si>
  <si>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</si>
  <si>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</si>
  <si>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</si>
  <si>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</si>
  <si>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</si>
  <si>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</si>
  <si>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</si>
  <si>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</si>
  <si>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</si>
  <si>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</si>
  <si>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</si>
  <si>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</si>
  <si>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</si>
  <si>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</si>
  <si>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</si>
  <si>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</si>
  <si>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</si>
  <si>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</si>
  <si>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</si>
  <si>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</si>
  <si>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</si>
  <si>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</si>
  <si>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</si>
  <si>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</si>
  <si>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</si>
  <si>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</si>
  <si>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</si>
  <si>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</si>
  <si>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</si>
  <si>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</si>
  <si>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</si>
  <si>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</si>
  <si>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</si>
  <si>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</si>
  <si>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</si>
  <si>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</si>
  <si>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</si>
  <si>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</si>
  <si>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</si>
  <si>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</si>
  <si>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</si>
  <si>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</si>
  <si>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</si>
  <si>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</si>
  <si>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</si>
  <si>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</si>
  <si>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</si>
  <si>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</si>
  <si>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</si>
  <si>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</si>
  <si>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</si>
  <si>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</si>
  <si>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</si>
  <si>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</si>
  <si>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</si>
  <si>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</si>
  <si>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</si>
  <si>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</si>
  <si>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</si>
  <si>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</si>
  <si>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</si>
  <si>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</si>
  <si>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</si>
  <si>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</si>
  <si>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</si>
  <si>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</si>
  <si>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</si>
  <si>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</si>
  <si>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</si>
  <si>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</si>
  <si>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</si>
  <si>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</si>
  <si>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</si>
  <si>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</si>
  <si>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</si>
  <si>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</si>
  <si>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</si>
  <si>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</si>
  <si>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</si>
  <si>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</si>
  <si>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</si>
  <si>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</si>
  <si>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</si>
  <si>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</si>
  <si>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</si>
  <si>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</si>
  <si>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</si>
  <si>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</si>
  <si>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</si>
  <si>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</si>
  <si>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</si>
  <si>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</si>
  <si>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</si>
  <si>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</si>
  <si>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</si>
  <si>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</si>
  <si>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</si>
  <si>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</si>
  <si>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</si>
  <si>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</si>
  <si>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</si>
  <si>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</si>
  <si>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</si>
  <si>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</si>
  <si>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</si>
  <si>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</si>
  <si>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</si>
  <si>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</si>
  <si>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</si>
  <si>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</si>
  <si>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</si>
  <si>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</si>
  <si>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</si>
  <si>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</si>
  <si>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</si>
  <si>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</si>
  <si>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</si>
  <si>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</si>
  <si>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</si>
  <si>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</si>
  <si>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</si>
  <si>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</si>
  <si>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</si>
  <si>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</si>
  <si>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</si>
  <si>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</si>
  <si>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</si>
  <si>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</si>
  <si>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</si>
  <si>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</si>
  <si>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</si>
  <si>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</si>
  <si>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</si>
  <si>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</si>
  <si>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</si>
  <si>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</si>
  <si>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</si>
  <si>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</si>
  <si>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</si>
  <si>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</si>
  <si>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</si>
  <si>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</si>
  <si>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</si>
  <si>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</si>
  <si>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</si>
  <si>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</si>
  <si>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</si>
  <si>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</si>
  <si>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</si>
  <si>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</si>
  <si>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</si>
  <si>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</si>
  <si>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</si>
  <si>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</si>
  <si>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</si>
  <si>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</si>
  <si>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</si>
  <si>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</si>
  <si>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</si>
  <si>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</si>
  <si>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</si>
  <si>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</si>
  <si>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</si>
  <si>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</si>
  <si>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</si>
  <si>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</si>
  <si>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</si>
  <si>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</si>
  <si>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</si>
  <si>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</si>
  <si>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</si>
  <si>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</si>
  <si>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</si>
  <si>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</si>
  <si>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</si>
  <si>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</si>
  <si>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</si>
  <si>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</si>
  <si>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</si>
  <si>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</si>
  <si>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</si>
  <si>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</si>
  <si>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</si>
  <si>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</si>
  <si>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</si>
  <si>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</si>
  <si>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</si>
  <si>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</si>
  <si>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</si>
  <si>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</si>
  <si>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</si>
  <si>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</si>
  <si>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</si>
  <si>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</si>
  <si>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</si>
  <si>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</si>
  <si>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</si>
  <si>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</si>
  <si>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</si>
  <si>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</si>
  <si>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</si>
  <si>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</si>
  <si>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</si>
  <si>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</si>
  <si>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</si>
  <si>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</si>
  <si>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</si>
  <si>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</si>
  <si>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</si>
  <si>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</si>
  <si>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</si>
  <si>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</si>
  <si>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</si>
  <si>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</si>
  <si>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</si>
  <si>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</si>
  <si>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</si>
  <si>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</si>
  <si>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</si>
  <si>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</si>
  <si>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</si>
  <si>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</si>
  <si>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</si>
  <si>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</si>
  <si>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</si>
  <si>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</si>
  <si>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</si>
  <si>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</si>
  <si>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</si>
  <si>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</si>
  <si>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</si>
  <si>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</si>
  <si>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</si>
  <si>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</si>
  <si>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</si>
  <si>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</si>
  <si>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</si>
  <si>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</si>
  <si>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</si>
  <si>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</si>
  <si>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</si>
  <si>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</si>
  <si>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</si>
  <si>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</si>
  <si>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</si>
  <si>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</si>
  <si>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</si>
  <si>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</si>
  <si>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</si>
  <si>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</si>
  <si>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</si>
  <si>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</si>
  <si>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</si>
  <si>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</si>
  <si>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</si>
  <si>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</si>
  <si>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</si>
  <si>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</si>
  <si>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</si>
  <si>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</si>
  <si>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</si>
  <si>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</si>
  <si>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</si>
  <si>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</si>
  <si>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</si>
  <si>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</si>
  <si>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</si>
  <si>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</si>
  <si>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</si>
  <si>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</si>
  <si>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</si>
  <si>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</si>
  <si>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</si>
  <si>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</si>
  <si>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</si>
  <si>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</si>
  <si>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</si>
  <si>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</si>
  <si>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</si>
  <si>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</si>
  <si>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</si>
  <si>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</si>
  <si>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</si>
  <si>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</si>
  <si>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</si>
  <si>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</si>
  <si>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</si>
  <si>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</si>
  <si>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</si>
  <si>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</si>
  <si>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</si>
  <si>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</si>
  <si>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</si>
  <si>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</si>
  <si>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</si>
  <si>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</si>
  <si>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</si>
  <si>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</si>
  <si>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</si>
  <si>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</si>
  <si>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</si>
  <si>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</si>
  <si>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</si>
  <si>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</si>
  <si>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</si>
  <si>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</si>
  <si>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</si>
  <si>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</si>
  <si>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</si>
  <si>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</si>
  <si>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</si>
  <si>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</si>
  <si>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</si>
  <si>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</si>
  <si>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</si>
  <si>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</si>
  <si>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</si>
  <si>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</si>
  <si>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</si>
  <si>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</si>
  <si>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</si>
  <si>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</si>
  <si>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</si>
  <si>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</si>
  <si>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</si>
  <si>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</si>
  <si>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</si>
  <si>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</si>
  <si>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</si>
  <si>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</si>
  <si>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</si>
  <si>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</si>
  <si>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</si>
  <si>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</si>
  <si>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</si>
  <si>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</si>
  <si>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</si>
  <si>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</si>
  <si>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</si>
  <si>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</si>
  <si>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</si>
  <si>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</si>
  <si>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</si>
  <si>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</si>
  <si>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</si>
  <si>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</si>
  <si>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</si>
  <si>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</si>
  <si>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</si>
  <si>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</si>
  <si>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</si>
  <si>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</si>
  <si>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</si>
  <si>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</si>
  <si>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</si>
  <si>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</si>
  <si>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</si>
  <si>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</si>
  <si>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</si>
  <si>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</si>
  <si>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</si>
  <si>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</si>
  <si>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</si>
  <si>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</si>
  <si>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</si>
  <si>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</si>
  <si>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</si>
  <si>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</si>
  <si>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</si>
  <si>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</si>
  <si>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</si>
  <si>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</si>
  <si>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</si>
  <si>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</si>
  <si>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</si>
  <si>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</si>
  <si>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</si>
  <si>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</si>
  <si>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</si>
  <si>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</si>
  <si>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</si>
  <si>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</si>
  <si>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</si>
  <si>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</si>
  <si>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</si>
  <si>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</si>
  <si>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</si>
  <si>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</si>
  <si>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</si>
  <si>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</si>
  <si>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</si>
  <si>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</si>
  <si>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</si>
  <si>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</si>
  <si>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</si>
  <si>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</si>
  <si>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</si>
  <si>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</si>
  <si>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</si>
  <si>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</si>
  <si>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</si>
  <si>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</si>
  <si>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</si>
  <si>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</si>
  <si>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</si>
  <si>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</si>
  <si>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</si>
  <si>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</si>
  <si>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</si>
  <si>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</si>
  <si>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</si>
  <si>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</si>
  <si>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</si>
  <si>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</si>
  <si>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</si>
  <si>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</si>
  <si>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</si>
  <si>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</si>
  <si>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</si>
  <si>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</si>
  <si>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</si>
  <si>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</si>
  <si>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</si>
  <si>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</si>
  <si>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</si>
  <si>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</si>
  <si>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</si>
  <si>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</si>
  <si>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</si>
  <si>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</si>
  <si>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</si>
  <si>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</si>
  <si>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</si>
  <si>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</si>
  <si>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</si>
  <si>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</si>
  <si>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</si>
  <si>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</si>
  <si>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</si>
  <si>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</si>
  <si>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</si>
  <si>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</si>
  <si>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</si>
  <si>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</si>
  <si>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</si>
  <si>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</si>
  <si>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</si>
  <si>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</si>
  <si>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</si>
  <si>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</si>
  <si>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</si>
  <si>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</si>
  <si>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</si>
  <si>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</si>
  <si>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</si>
  <si>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</si>
  <si>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</si>
  <si>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</si>
  <si>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</si>
  <si>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</si>
  <si>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</si>
  <si>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</si>
  <si>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</si>
  <si>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</si>
  <si>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</si>
  <si>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</si>
  <si>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</si>
  <si>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</si>
  <si>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</si>
  <si>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</si>
  <si>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</si>
  <si>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</si>
  <si>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</si>
  <si>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</si>
  <si>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</si>
  <si>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</si>
  <si>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</si>
  <si>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</si>
  <si>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</si>
  <si>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</si>
  <si>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</si>
  <si>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</si>
  <si>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</si>
  <si>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</si>
  <si>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</si>
  <si>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</si>
  <si>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</si>
  <si>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</si>
  <si>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</si>
  <si>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</si>
  <si>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</si>
  <si>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</si>
  <si>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</si>
  <si>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</si>
  <si>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</si>
  <si>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</si>
  <si>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</si>
  <si>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</si>
  <si>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</si>
  <si>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</si>
  <si>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</si>
  <si>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</si>
  <si>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</si>
  <si>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</si>
  <si>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</si>
  <si>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</si>
  <si>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</si>
  <si>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</si>
  <si>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</si>
  <si>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</si>
  <si>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</si>
  <si>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</si>
  <si>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</si>
  <si>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</si>
  <si>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</si>
  <si>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</si>
  <si>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</si>
  <si>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</si>
  <si>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</si>
  <si>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</si>
  <si>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</si>
  <si>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</si>
  <si>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</si>
  <si>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</si>
  <si>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</si>
  <si>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</si>
  <si>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</si>
  <si>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</si>
  <si>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</si>
  <si>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</si>
  <si>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</si>
  <si>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</si>
  <si>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</si>
  <si>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</si>
  <si>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</si>
  <si>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</si>
  <si>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</si>
  <si>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</si>
  <si>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</si>
  <si>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</si>
  <si>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</si>
  <si>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</si>
  <si>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</si>
  <si>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</si>
  <si>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</si>
  <si>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</si>
  <si>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</si>
  <si>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</si>
  <si>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</si>
  <si>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</si>
  <si>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</si>
  <si>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</si>
  <si>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</si>
  <si>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</si>
  <si>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</si>
  <si>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</si>
  <si>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</si>
  <si>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</si>
  <si>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</si>
  <si>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</si>
  <si>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</si>
  <si>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</si>
  <si>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</si>
  <si>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</si>
  <si>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</si>
  <si>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</si>
  <si>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</si>
  <si>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</si>
  <si>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</si>
  <si>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</si>
  <si>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</si>
  <si>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</si>
  <si>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</si>
  <si>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</si>
  <si>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</si>
  <si>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</si>
  <si>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</si>
  <si>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</si>
  <si>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</si>
  <si>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</si>
  <si>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</si>
  <si>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</si>
  <si>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</si>
  <si>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</si>
  <si>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</si>
  <si>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</si>
  <si>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</si>
  <si>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</si>
  <si>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</si>
  <si>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</si>
  <si>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</si>
  <si>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</si>
  <si>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</si>
  <si>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</si>
  <si>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</si>
  <si>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</si>
  <si>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</si>
  <si>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</si>
  <si>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</si>
  <si>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</si>
  <si>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</si>
  <si>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</si>
  <si>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</si>
  <si>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</si>
  <si>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</si>
  <si>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</si>
  <si>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</si>
  <si>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</si>
  <si>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</si>
  <si>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</si>
  <si>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</si>
  <si>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</si>
  <si>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</si>
  <si>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</si>
  <si>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</si>
  <si>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</si>
  <si>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</si>
  <si>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</si>
  <si>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</si>
  <si>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</si>
  <si>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</si>
  <si>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</si>
  <si>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</si>
  <si>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</si>
  <si>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</si>
  <si>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</si>
  <si>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</si>
  <si>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</si>
  <si>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</si>
  <si>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</si>
  <si>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</si>
  <si>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</si>
  <si>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</si>
  <si>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</si>
  <si>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</si>
  <si>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</si>
  <si>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</si>
  <si>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</si>
  <si>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</si>
  <si>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</si>
  <si>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</si>
  <si>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</si>
  <si>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</si>
  <si>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</si>
  <si>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</si>
  <si>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</si>
  <si>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</si>
  <si>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</si>
  <si>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</si>
  <si>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</si>
  <si>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</si>
  <si>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</si>
  <si>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</si>
  <si>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</si>
  <si>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</si>
  <si>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</si>
  <si>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</si>
  <si>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</si>
  <si>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</si>
  <si>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</si>
  <si>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</si>
  <si>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</si>
  <si>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</si>
  <si>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</si>
  <si>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</si>
  <si>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</si>
  <si>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</si>
  <si>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</si>
  <si>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</si>
  <si>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</si>
  <si>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</si>
  <si>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</si>
  <si>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</si>
  <si>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</si>
  <si>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</si>
  <si>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</si>
  <si>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</si>
  <si>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</si>
  <si>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</si>
  <si>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</si>
  <si>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</si>
  <si>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</si>
  <si>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</si>
  <si>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</si>
  <si>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</si>
  <si>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</si>
  <si>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</si>
  <si>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</si>
  <si>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</si>
  <si>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</si>
  <si>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</si>
  <si>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</si>
  <si>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</si>
  <si>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</si>
  <si>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</si>
  <si>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</si>
  <si>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</si>
  <si>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</si>
  <si>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</si>
  <si>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</si>
  <si>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</si>
  <si>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</si>
  <si>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</si>
  <si>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</si>
  <si>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</si>
  <si>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</si>
  <si>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</si>
  <si>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</si>
  <si>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</si>
  <si>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</si>
  <si>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</si>
  <si>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</si>
  <si>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</si>
  <si>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</si>
  <si>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</si>
  <si>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</si>
  <si>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</si>
  <si>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</si>
  <si>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</si>
  <si>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</si>
  <si>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</si>
  <si>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</si>
  <si>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</si>
  <si>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</si>
  <si>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</si>
  <si>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</si>
  <si>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</si>
  <si>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</si>
  <si>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</si>
  <si>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</si>
  <si>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</si>
  <si>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</si>
  <si>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</si>
  <si>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</si>
  <si>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</si>
  <si>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</si>
  <si>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</si>
  <si>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</si>
  <si>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</si>
  <si>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</si>
  <si>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</si>
  <si>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</si>
  <si>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</si>
  <si>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</si>
  <si>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</si>
  <si>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</si>
  <si>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</si>
  <si>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</si>
  <si>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</si>
  <si>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</si>
  <si>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</si>
  <si>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</si>
  <si>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</si>
  <si>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</si>
  <si>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</si>
  <si>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</si>
  <si>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</si>
  <si>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</si>
  <si>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</si>
  <si>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</si>
  <si>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</si>
  <si>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</si>
  <si>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</si>
  <si>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</si>
  <si>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</si>
  <si>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</si>
  <si>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</si>
  <si>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</si>
  <si>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</si>
  <si>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</si>
  <si>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</si>
  <si>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</si>
  <si>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</si>
  <si>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</si>
  <si>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</si>
  <si>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</si>
  <si>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</si>
  <si>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</si>
  <si>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</si>
  <si>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</si>
  <si>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</si>
  <si>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</si>
  <si>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</si>
  <si>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</si>
  <si>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</si>
  <si>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</si>
  <si>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</si>
  <si>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</si>
  <si>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</si>
  <si>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</si>
  <si>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</si>
  <si>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</si>
  <si>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</si>
  <si>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</si>
  <si>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</si>
  <si>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</si>
  <si>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</si>
  <si>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</si>
  <si>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</si>
  <si>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</si>
  <si>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</si>
  <si>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</si>
  <si>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</si>
  <si>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</si>
  <si>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</si>
  <si>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</si>
  <si>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</si>
  <si>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</si>
  <si>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</si>
  <si>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</si>
  <si>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</si>
  <si>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</si>
  <si>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</si>
  <si>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</si>
  <si>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</si>
  <si>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</si>
  <si>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</si>
  <si>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</si>
  <si>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</si>
  <si>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</si>
  <si>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</si>
  <si>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</si>
  <si>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</si>
  <si>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</si>
  <si>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</si>
  <si>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</si>
  <si>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</si>
  <si>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</si>
  <si>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</si>
  <si>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</si>
  <si>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</si>
  <si>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</si>
  <si>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</si>
  <si>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</si>
  <si>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</si>
  <si>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</si>
  <si>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</si>
  <si>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</si>
  <si>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</si>
  <si>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</si>
  <si>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</si>
  <si>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</si>
  <si>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</si>
  <si>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</si>
  <si>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</si>
  <si>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</si>
  <si>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</si>
  <si>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</si>
  <si>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</si>
  <si>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</si>
  <si>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</si>
  <si>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</si>
  <si>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</si>
  <si>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</si>
  <si>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</si>
  <si>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</si>
  <si>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</si>
  <si>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</si>
  <si>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</si>
  <si>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</si>
  <si>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</si>
  <si>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</si>
  <si>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</si>
  <si>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</si>
  <si>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</si>
  <si>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</si>
  <si>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</si>
  <si>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</si>
  <si>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</si>
  <si>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</si>
  <si>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</si>
  <si>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</si>
  <si>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</si>
  <si>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</si>
  <si>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</si>
  <si>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</si>
  <si>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</si>
  <si>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</si>
  <si>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</si>
  <si>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</si>
  <si>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</si>
  <si>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</si>
  <si>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</si>
  <si>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</si>
  <si>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</si>
  <si>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</si>
  <si>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</si>
  <si>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</si>
  <si>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</si>
  <si>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</si>
  <si>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</si>
  <si>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</si>
  <si>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</si>
  <si>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</si>
  <si>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</si>
  <si>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</si>
  <si>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</si>
  <si>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</si>
  <si>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</si>
  <si>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</si>
  <si>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</si>
  <si>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</si>
  <si>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</si>
  <si>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</si>
  <si>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</si>
  <si>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</si>
  <si>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</si>
  <si>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</si>
  <si>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</si>
  <si>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</si>
  <si>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</si>
  <si>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</si>
  <si>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</si>
  <si>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</si>
  <si>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</si>
  <si>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</si>
  <si>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</si>
  <si>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</si>
  <si>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</si>
  <si>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</si>
  <si>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</si>
  <si>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</si>
  <si>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</si>
  <si>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</si>
  <si>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</si>
  <si>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</si>
  <si>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</si>
  <si>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</si>
  <si>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</si>
  <si>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</si>
  <si>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</si>
  <si>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</si>
  <si>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</si>
  <si>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</si>
  <si>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</si>
  <si>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</si>
  <si>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</si>
  <si>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</si>
  <si>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</si>
  <si>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</si>
  <si>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</si>
  <si>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</si>
  <si>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</si>
  <si>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</si>
  <si>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</si>
  <si>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</si>
  <si>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</si>
  <si>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</si>
  <si>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</si>
  <si>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</si>
  <si>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</si>
  <si>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</si>
  <si>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</si>
  <si>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</si>
  <si>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</si>
  <si>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</si>
  <si>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</si>
  <si>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</si>
  <si>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</si>
  <si>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</si>
  <si>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</si>
  <si>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</si>
  <si>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</si>
  <si>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</si>
  <si>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</si>
  <si>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</si>
  <si>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</si>
  <si>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</si>
  <si>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</si>
  <si>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</si>
  <si>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</si>
  <si>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</si>
  <si>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</si>
  <si>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</si>
  <si>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</si>
  <si>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</si>
  <si>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</si>
  <si>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</si>
  <si>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</si>
  <si>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</si>
  <si>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</si>
  <si>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</si>
  <si>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</si>
  <si>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</si>
  <si>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</si>
  <si>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</si>
  <si>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</si>
  <si>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</si>
  <si>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</si>
  <si>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</si>
  <si>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</si>
  <si>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</si>
  <si>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</si>
  <si>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</si>
  <si>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</si>
  <si>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</si>
  <si>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</si>
  <si>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</si>
  <si>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</si>
  <si>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</si>
  <si>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</si>
  <si>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</si>
  <si>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</si>
  <si>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</si>
  <si>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</si>
  <si>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</si>
  <si>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</si>
  <si>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</si>
  <si>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</si>
  <si>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</si>
  <si>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</si>
  <si>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</si>
  <si>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</si>
  <si>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</si>
  <si>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</si>
  <si>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</si>
  <si>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</si>
  <si>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</si>
  <si>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</si>
  <si>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</si>
  <si>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</si>
  <si>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</si>
  <si>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</si>
  <si>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</si>
  <si>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</si>
  <si>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</si>
  <si>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</si>
  <si>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</si>
  <si>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</si>
  <si>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</si>
  <si>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</si>
  <si>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</si>
  <si>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</si>
  <si>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</si>
  <si>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</si>
  <si>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</si>
  <si>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</si>
  <si>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</si>
  <si>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</si>
  <si>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</si>
  <si>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</si>
  <si>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</si>
  <si>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</si>
  <si>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</si>
  <si>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</si>
  <si>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</si>
  <si>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</si>
  <si>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</si>
  <si>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</si>
  <si>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</si>
  <si>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</si>
  <si>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</si>
  <si>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</si>
  <si>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</si>
  <si>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</si>
  <si>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</si>
  <si>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</si>
  <si>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</si>
  <si>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</si>
  <si>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</si>
  <si>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</si>
  <si>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</si>
  <si>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</si>
  <si>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</si>
  <si>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</si>
  <si>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</si>
  <si>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</si>
  <si>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</si>
  <si>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</si>
  <si>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</si>
  <si>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</si>
  <si>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</si>
  <si>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</si>
  <si>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</si>
  <si>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</si>
  <si>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</si>
  <si>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</si>
  <si>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</si>
  <si>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</si>
  <si>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</si>
  <si>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</si>
  <si>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</si>
  <si>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</si>
  <si>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</si>
  <si>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</si>
  <si>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</si>
  <si>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</si>
  <si>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</si>
  <si>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</si>
  <si>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</si>
  <si>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</si>
  <si>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</si>
  <si>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</si>
  <si>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</si>
  <si>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</si>
  <si>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</si>
  <si>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</si>
  <si>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</si>
  <si>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</si>
  <si>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</si>
  <si>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</si>
  <si>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</si>
  <si>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</si>
  <si>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</si>
  <si>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</si>
  <si>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</si>
  <si>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</si>
  <si>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</si>
  <si>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</si>
  <si>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</si>
  <si>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</si>
  <si>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</si>
  <si>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</si>
  <si>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</si>
  <si>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</si>
  <si>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</si>
  <si>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</si>
  <si>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</si>
  <si>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</si>
  <si>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</si>
  <si>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</si>
  <si>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</si>
  <si>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</si>
  <si>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</si>
  <si>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</si>
  <si>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</si>
  <si>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</si>
  <si>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</si>
  <si>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</si>
  <si>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</si>
  <si>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</si>
  <si>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</si>
  <si>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</si>
  <si>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</si>
  <si>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</si>
  <si>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</si>
  <si>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</si>
  <si>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</si>
  <si>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</si>
  <si>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</si>
  <si>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</si>
  <si>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</si>
  <si>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</si>
  <si>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</si>
  <si>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</si>
  <si>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</si>
  <si>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</si>
  <si>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</si>
  <si>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</si>
  <si>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</si>
  <si>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</si>
  <si>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</si>
  <si>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</si>
  <si>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</si>
  <si>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</si>
  <si>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</si>
  <si>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</si>
  <si>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</si>
  <si>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</si>
  <si>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</si>
  <si>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</si>
  <si>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</si>
  <si>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</si>
  <si>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</si>
  <si>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</si>
  <si>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</si>
  <si>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</si>
  <si>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</si>
  <si>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</si>
  <si>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</si>
  <si>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</si>
  <si>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</si>
  <si>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</si>
  <si>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</si>
  <si>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</si>
  <si>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</si>
  <si>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</si>
  <si>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</si>
  <si>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</si>
  <si>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</si>
  <si>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</si>
  <si>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</si>
  <si>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</si>
  <si>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</si>
  <si>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</si>
  <si>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</si>
  <si>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</si>
  <si>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</si>
  <si>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</si>
  <si>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</si>
  <si>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</si>
  <si>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</si>
  <si>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</si>
  <si>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</si>
  <si>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</si>
  <si>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</si>
  <si>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</si>
  <si>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</si>
  <si>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</si>
  <si>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</si>
  <si>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</si>
  <si>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</si>
  <si>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</si>
  <si>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</si>
  <si>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</si>
  <si>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</si>
  <si>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</si>
  <si>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</si>
  <si>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</si>
  <si>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</si>
  <si>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</si>
  <si>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</si>
  <si>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</si>
  <si>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</si>
  <si>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</si>
  <si>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</si>
  <si>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</si>
  <si>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</si>
  <si>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</si>
  <si>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</si>
  <si>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</si>
  <si>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</si>
  <si>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</si>
  <si>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</si>
  <si>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</si>
  <si>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</si>
  <si>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</si>
  <si>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</si>
  <si>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</si>
  <si>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</si>
  <si>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</si>
  <si>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</si>
  <si>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</si>
  <si>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</si>
  <si>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</si>
  <si>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</si>
  <si>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</si>
  <si>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</si>
  <si>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</si>
  <si>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</si>
  <si>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</si>
  <si>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</si>
  <si>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</si>
  <si>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</si>
  <si>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</si>
  <si>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</si>
  <si>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</si>
  <si>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</si>
  <si>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</si>
  <si>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</si>
  <si>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</si>
  <si>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</si>
  <si>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</si>
  <si>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</si>
  <si>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</si>
  <si>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</si>
  <si>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</si>
  <si>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</si>
  <si>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</si>
  <si>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</si>
  <si>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</si>
  <si>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</si>
  <si>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</si>
  <si>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</si>
  <si>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</si>
  <si>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</si>
  <si>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</si>
  <si>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</si>
  <si>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</si>
  <si>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</si>
  <si>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</si>
  <si>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</si>
  <si>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</si>
  <si>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</si>
  <si>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</si>
  <si>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</si>
  <si>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</si>
  <si>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</si>
  <si>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</si>
  <si>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</si>
  <si>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</si>
  <si>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</si>
  <si>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</si>
  <si>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</si>
  <si>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</si>
  <si>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</si>
  <si>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</si>
  <si>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</si>
  <si>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</si>
  <si>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</si>
  <si>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</si>
  <si>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</si>
  <si>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</si>
  <si>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</si>
  <si>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</si>
  <si>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</si>
  <si>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</si>
  <si>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</si>
  <si>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</si>
  <si>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</si>
  <si>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</si>
  <si>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</si>
  <si>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</si>
  <si>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</si>
  <si>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</si>
  <si>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</si>
  <si>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</si>
  <si>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</si>
  <si>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</si>
  <si>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</si>
  <si>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</si>
  <si>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</si>
  <si>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</si>
  <si>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</si>
  <si>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</si>
  <si>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</si>
  <si>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</si>
  <si>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</si>
  <si>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</si>
  <si>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</si>
  <si>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</si>
  <si>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</si>
  <si>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</si>
  <si>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</si>
  <si>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</si>
  <si>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</si>
  <si>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</si>
  <si>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</si>
  <si>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</si>
  <si>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</si>
  <si>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</si>
  <si>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</si>
  <si>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</si>
  <si>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</si>
  <si>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</si>
  <si>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</si>
  <si>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</si>
  <si>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</si>
  <si>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</si>
  <si>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</si>
  <si>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</si>
  <si>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</si>
  <si>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</si>
  <si>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</si>
  <si>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</si>
  <si>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</si>
  <si>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</si>
  <si>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</si>
  <si>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</si>
  <si>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</si>
  <si>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</si>
  <si>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</si>
  <si>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</si>
  <si>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</si>
  <si>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</si>
  <si>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</si>
  <si>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</si>
  <si>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</si>
  <si>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</si>
  <si>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</si>
  <si>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</si>
  <si>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</si>
  <si>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</si>
  <si>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</si>
  <si>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</si>
  <si>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</si>
  <si>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</si>
  <si>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</si>
  <si>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</si>
  <si>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</si>
  <si>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</si>
  <si>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</si>
  <si>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</si>
  <si>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</si>
  <si>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</si>
  <si>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</si>
  <si>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</si>
  <si>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</si>
  <si>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</si>
  <si>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</si>
  <si>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</si>
  <si>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</si>
  <si>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</si>
  <si>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</si>
  <si>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</si>
  <si>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</si>
  <si>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</si>
  <si>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</si>
  <si>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</si>
  <si>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</si>
  <si>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</si>
  <si>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</si>
  <si>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</si>
  <si>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</si>
  <si>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</si>
  <si>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</si>
  <si>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</si>
  <si>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</si>
  <si>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</si>
  <si>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</si>
  <si>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</si>
  <si>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</si>
  <si>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</si>
  <si>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</si>
  <si>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</si>
  <si>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</si>
  <si>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</si>
  <si>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</si>
  <si>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</si>
  <si>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</si>
  <si>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</si>
  <si>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</si>
  <si>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</si>
  <si>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</si>
  <si>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</si>
  <si>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</si>
  <si>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</si>
  <si>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</si>
  <si>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</si>
  <si>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</si>
  <si>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</si>
  <si>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</si>
  <si>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</si>
  <si>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</si>
  <si>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</si>
  <si>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</si>
  <si>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</si>
  <si>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</si>
  <si>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</si>
  <si>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</si>
  <si>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</si>
  <si>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</si>
  <si>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</si>
  <si>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</si>
  <si>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</si>
  <si>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</si>
  <si>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</si>
  <si>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</si>
  <si>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</si>
  <si>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</si>
  <si>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</si>
  <si>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</si>
  <si>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</si>
  <si>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</si>
  <si>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</si>
  <si>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</si>
  <si>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</si>
  <si>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</si>
  <si>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</si>
  <si>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</si>
  <si>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</si>
  <si>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</si>
  <si>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</si>
  <si>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</si>
  <si>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</si>
  <si>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</si>
  <si>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</si>
  <si>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</si>
  <si>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</si>
  <si>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</si>
  <si>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</si>
  <si>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</si>
  <si>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</si>
  <si>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</si>
  <si>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</si>
  <si>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</si>
  <si>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</si>
  <si>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</si>
  <si>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</si>
  <si>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</si>
  <si>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</si>
  <si>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</si>
  <si>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</si>
  <si>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</si>
  <si>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</si>
  <si>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</si>
  <si>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</si>
  <si>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</si>
  <si>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</si>
  <si>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</si>
  <si>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</si>
  <si>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</si>
  <si>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</si>
  <si>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</si>
  <si>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</si>
  <si>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</si>
  <si>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</si>
  <si>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</si>
  <si>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</si>
  <si>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</si>
  <si>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</si>
  <si>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</si>
  <si>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</si>
  <si>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</si>
  <si>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</si>
  <si>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</si>
  <si>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</si>
  <si>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</si>
  <si>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</si>
  <si>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</si>
  <si>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</si>
  <si>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</si>
  <si>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</si>
  <si>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</si>
  <si>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</si>
  <si>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</si>
  <si>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</si>
  <si>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</si>
  <si>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</si>
  <si>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</si>
  <si>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</si>
  <si>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</si>
  <si>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</si>
  <si>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</si>
  <si>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</si>
  <si>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</si>
  <si>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</si>
  <si>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</si>
  <si>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</si>
  <si>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</si>
  <si>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</si>
  <si>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</si>
  <si>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</si>
  <si>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</si>
  <si>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</si>
  <si>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</si>
  <si>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</si>
  <si>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</si>
  <si>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</si>
  <si>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</si>
  <si>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</si>
  <si>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</si>
  <si>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</si>
  <si>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</si>
  <si>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</si>
  <si>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</si>
  <si>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</si>
  <si>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</si>
  <si>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</si>
  <si>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</si>
  <si>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</si>
  <si>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</si>
  <si>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</si>
  <si>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</si>
  <si>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</si>
  <si>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</si>
  <si>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</si>
  <si>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</si>
  <si>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</si>
  <si>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</si>
  <si>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</si>
  <si>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</si>
  <si>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</si>
  <si>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</si>
  <si>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</si>
  <si>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</si>
  <si>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</si>
  <si>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</si>
  <si>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</si>
  <si>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</si>
  <si>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</si>
  <si>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</si>
  <si>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</si>
  <si>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</si>
  <si>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</si>
  <si>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</si>
  <si>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</si>
  <si>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</si>
  <si>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</si>
  <si>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</si>
  <si>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</si>
  <si>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</si>
  <si>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</si>
  <si>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</si>
  <si>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</si>
  <si>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</si>
  <si>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</si>
  <si>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</si>
  <si>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</si>
  <si>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</si>
  <si>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</si>
  <si>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</si>
  <si>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</si>
  <si>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</si>
  <si>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</si>
  <si>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</si>
  <si>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</si>
  <si>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</si>
  <si>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</si>
  <si>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</si>
  <si>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</si>
  <si>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</si>
  <si>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</si>
  <si>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</si>
  <si>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</si>
  <si>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</si>
  <si>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</si>
  <si>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</si>
  <si>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</si>
  <si>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</si>
  <si>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</si>
  <si>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</si>
  <si>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</si>
  <si>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</si>
  <si>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</si>
  <si>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</si>
  <si>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</si>
  <si>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</si>
  <si>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</si>
  <si>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</si>
  <si>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</si>
  <si>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</si>
  <si>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</si>
  <si>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</si>
  <si>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</si>
  <si>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</si>
  <si>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</si>
  <si>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</si>
  <si>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</si>
  <si>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</si>
  <si>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</si>
  <si>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</si>
  <si>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</si>
  <si>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</si>
  <si>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</si>
  <si>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</si>
  <si>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</si>
  <si>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</si>
  <si>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</si>
  <si>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</si>
  <si>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</si>
  <si>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</si>
  <si>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</si>
  <si>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</si>
  <si>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</si>
  <si>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</si>
  <si>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</si>
  <si>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</si>
  <si>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</si>
  <si>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</si>
  <si>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</si>
  <si>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</si>
  <si>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</si>
  <si>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</si>
  <si>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</si>
  <si>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</si>
  <si>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</si>
  <si>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</si>
  <si>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</si>
  <si>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</si>
  <si>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</si>
  <si>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</si>
  <si>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</si>
  <si>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</si>
  <si>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</si>
  <si>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</si>
  <si>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</si>
  <si>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</si>
  <si>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</si>
  <si>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</si>
  <si>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</si>
  <si>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</si>
  <si>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</si>
  <si>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</si>
  <si>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</si>
  <si>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</si>
  <si>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</si>
  <si>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</si>
  <si>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</si>
  <si>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</si>
  <si>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</si>
  <si>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</si>
  <si>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</si>
  <si>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</si>
  <si>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</si>
  <si>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</si>
  <si>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</si>
  <si>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</si>
  <si>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</si>
  <si>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</si>
  <si>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</si>
  <si>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</si>
  <si>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</si>
  <si>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</si>
  <si>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</si>
  <si>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</si>
  <si>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</si>
  <si>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</si>
  <si>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</si>
  <si>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</si>
  <si>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</si>
  <si>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</si>
  <si>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</si>
  <si>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</si>
  <si>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</si>
  <si>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</si>
  <si>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</si>
  <si>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</si>
  <si>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</si>
  <si>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</si>
  <si>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</si>
  <si>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</si>
  <si>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</si>
  <si>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</si>
  <si>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</si>
  <si>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</si>
  <si>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</si>
  <si>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</si>
  <si>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</si>
  <si>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</si>
  <si>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</si>
  <si>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</si>
  <si>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</si>
  <si>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</si>
  <si>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</si>
  <si>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</si>
  <si>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</si>
  <si>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</si>
  <si>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</si>
  <si>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</si>
  <si>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</si>
  <si>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</si>
  <si>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</si>
  <si>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</si>
  <si>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</si>
  <si>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</si>
  <si>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</si>
  <si>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</si>
  <si>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</si>
  <si>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</si>
  <si>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</si>
  <si>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</si>
  <si>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</si>
  <si>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</si>
  <si>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</si>
  <si>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</si>
  <si>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</si>
  <si>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</si>
  <si>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</si>
  <si>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</si>
  <si>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</si>
  <si>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</si>
  <si>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</si>
  <si>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</si>
  <si>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</si>
  <si>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</si>
  <si>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</si>
  <si>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</si>
  <si>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</si>
  <si>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</si>
  <si>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</si>
  <si>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</si>
  <si>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</si>
  <si>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</si>
  <si>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</si>
  <si>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</si>
  <si>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</si>
  <si>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</si>
  <si>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</si>
  <si>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</si>
  <si>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</si>
  <si>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</si>
  <si>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</si>
  <si>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</si>
  <si>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</si>
  <si>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</si>
  <si>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</si>
  <si>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</si>
  <si>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</si>
  <si>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</si>
  <si>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</si>
  <si>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</si>
  <si>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</si>
  <si>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</si>
  <si>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</si>
  <si>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</si>
  <si>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</si>
  <si>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</si>
  <si>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</si>
  <si>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</si>
  <si>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</si>
  <si>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</si>
  <si>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</si>
  <si>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</si>
  <si>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</si>
  <si>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</si>
  <si>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</si>
  <si>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</si>
  <si>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</si>
  <si>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</si>
  <si>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</si>
  <si>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</si>
  <si>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</si>
  <si>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</si>
  <si>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</si>
  <si>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</si>
  <si>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</si>
  <si>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</si>
  <si>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</si>
  <si>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</si>
  <si>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</si>
  <si>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</si>
  <si>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</si>
  <si>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</si>
  <si>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</si>
  <si>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</si>
  <si>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</si>
  <si>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</si>
  <si>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</si>
  <si>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</si>
  <si>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</si>
  <si>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</si>
  <si>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</si>
  <si>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</si>
  <si>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</si>
  <si>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</si>
  <si>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</si>
  <si>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</si>
  <si>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</si>
  <si>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</si>
  <si>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</si>
  <si>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</si>
  <si>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</si>
  <si>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</si>
  <si>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</si>
  <si>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</si>
  <si>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</si>
  <si>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</si>
  <si>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</si>
  <si>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</si>
  <si>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</si>
  <si>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</si>
  <si>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</si>
  <si>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</si>
  <si>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</si>
  <si>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</si>
  <si>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</si>
  <si>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</si>
  <si>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</si>
  <si>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</si>
  <si>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</si>
  <si>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</si>
  <si>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</si>
  <si>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</si>
  <si>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</si>
  <si>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</si>
  <si>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</si>
  <si>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</si>
  <si>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</si>
  <si>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</si>
  <si>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</si>
  <si>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</si>
  <si>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</si>
  <si>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</si>
  <si>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</si>
  <si>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</si>
  <si>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</si>
  <si>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</si>
  <si>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</si>
  <si>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</si>
  <si>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</si>
  <si>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</si>
  <si>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</si>
  <si>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</si>
  <si>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</si>
  <si>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</si>
  <si>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</si>
  <si>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</si>
  <si>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</si>
  <si>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</si>
  <si>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</si>
  <si>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</si>
  <si>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</si>
  <si>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</si>
  <si>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</si>
  <si>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</si>
  <si>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</si>
  <si>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</si>
  <si>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</si>
  <si>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</si>
  <si>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</si>
  <si>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</si>
  <si>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</si>
  <si>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</si>
  <si>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</si>
  <si>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</si>
  <si>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</si>
  <si>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</si>
  <si>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</si>
  <si>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</si>
  <si>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</si>
  <si>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</si>
  <si>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</si>
  <si>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</si>
  <si>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</si>
  <si>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</si>
  <si>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</si>
  <si>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</si>
  <si>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</si>
  <si>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</si>
  <si>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</si>
  <si>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</si>
  <si>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</si>
  <si>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</si>
  <si>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</si>
  <si>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</si>
  <si>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</si>
  <si>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</si>
  <si>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</si>
  <si>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</si>
  <si>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</si>
  <si>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</si>
  <si>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</si>
  <si>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</si>
  <si>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</si>
  <si>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</si>
  <si>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</si>
  <si>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</si>
  <si>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</si>
  <si>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</si>
  <si>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</si>
  <si>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</si>
  <si>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</si>
  <si>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</si>
  <si>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</si>
  <si>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</si>
  <si>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</si>
  <si>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</si>
  <si>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</si>
  <si>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</si>
  <si>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</si>
  <si>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</si>
  <si>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</si>
  <si>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</si>
  <si>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</si>
  <si>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</si>
  <si>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</si>
  <si>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</si>
  <si>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</si>
  <si>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</si>
  <si>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</si>
  <si>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</si>
  <si>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</si>
  <si>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</si>
  <si>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</si>
  <si>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</si>
  <si>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</si>
  <si>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</si>
  <si>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</si>
  <si>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</si>
  <si>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</si>
  <si>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</si>
  <si>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</si>
  <si>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</si>
  <si>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</si>
  <si>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</si>
  <si>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</si>
  <si>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</si>
  <si>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</si>
  <si>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</si>
  <si>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</si>
  <si>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</si>
  <si>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</si>
  <si>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</si>
  <si>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</si>
  <si>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</si>
  <si>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</si>
  <si>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</si>
  <si>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</si>
  <si>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</si>
  <si>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</si>
  <si>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</si>
  <si>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</si>
  <si>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</si>
  <si>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</si>
  <si>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</si>
  <si>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</si>
  <si>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</si>
  <si>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</si>
  <si>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</si>
  <si>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</si>
  <si>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</si>
  <si>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</si>
  <si>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</si>
  <si>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</si>
  <si>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</si>
  <si>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</si>
  <si>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</si>
  <si>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</si>
  <si>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</si>
  <si>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</si>
  <si>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</si>
  <si>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</si>
  <si>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</si>
  <si>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</si>
  <si>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</si>
  <si>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</si>
  <si>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</si>
  <si>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</si>
  <si>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</si>
  <si>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</si>
  <si>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</si>
  <si>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</si>
  <si>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</si>
  <si>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</si>
  <si>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</si>
  <si>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</si>
  <si>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</si>
  <si>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</si>
  <si>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</si>
  <si>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</si>
  <si>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</si>
  <si>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</si>
  <si>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</si>
  <si>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</si>
  <si>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</si>
  <si>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</si>
  <si>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</si>
  <si>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</si>
  <si>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</si>
  <si>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</si>
  <si>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</si>
  <si>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</si>
  <si>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</si>
  <si>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</si>
  <si>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</si>
  <si>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</si>
  <si>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</si>
  <si>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</si>
  <si>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</si>
  <si>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</si>
  <si>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</si>
  <si>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</si>
  <si>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</si>
  <si>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</si>
  <si>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</si>
  <si>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</si>
  <si>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</si>
  <si>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</si>
  <si>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</si>
  <si>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</si>
  <si>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</si>
  <si>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</si>
  <si>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</si>
  <si>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</si>
  <si>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</si>
  <si>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</si>
  <si>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</si>
  <si>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</si>
  <si>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</si>
  <si>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</si>
  <si>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</si>
  <si>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</si>
  <si>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</si>
  <si>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</si>
  <si>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</si>
  <si>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</si>
  <si>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</si>
  <si>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</si>
  <si>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</si>
  <si>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</si>
  <si>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</si>
  <si>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</si>
  <si>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</si>
  <si>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</si>
  <si>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</si>
  <si>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</si>
  <si>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</si>
  <si>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</si>
  <si>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</si>
  <si>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</si>
  <si>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</si>
  <si>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</si>
  <si>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</si>
  <si>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</si>
  <si>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</si>
  <si>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</si>
  <si>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</si>
  <si>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</si>
  <si>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</si>
  <si>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</si>
  <si>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</si>
  <si>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</si>
  <si>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</si>
  <si>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</si>
  <si>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</si>
  <si>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</si>
  <si>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</si>
  <si>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</si>
  <si>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</si>
  <si>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</si>
  <si>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</si>
  <si>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</si>
  <si>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</si>
  <si>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</si>
  <si>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</si>
  <si>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</si>
  <si>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</si>
  <si>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</si>
  <si>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</si>
  <si>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</si>
  <si>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</si>
  <si>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</si>
  <si>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</si>
  <si>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</si>
  <si>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</si>
  <si>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</si>
  <si>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</si>
  <si>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</si>
  <si>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</si>
  <si>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</si>
  <si>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</si>
  <si>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</si>
  <si>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</si>
  <si>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</si>
  <si>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</si>
  <si>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</si>
  <si>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</si>
  <si>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</si>
  <si>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</si>
  <si>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</si>
  <si>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</si>
  <si>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</si>
  <si>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</si>
  <si>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</si>
  <si>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</si>
  <si>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</si>
  <si>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</si>
  <si>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</si>
  <si>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</si>
  <si>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</si>
  <si>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</si>
  <si>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</si>
  <si>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</si>
  <si>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</si>
  <si>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</si>
  <si>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</si>
  <si>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</si>
  <si>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</si>
  <si>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</si>
  <si>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</si>
  <si>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</si>
  <si>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</si>
  <si>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</si>
  <si>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</si>
  <si>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</si>
  <si>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</si>
  <si>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</si>
  <si>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</si>
  <si>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</si>
  <si>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</si>
  <si>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</si>
  <si>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</si>
  <si>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</si>
  <si>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</si>
  <si>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</si>
  <si>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</si>
  <si>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</si>
  <si>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</si>
  <si>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</si>
  <si>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</si>
  <si>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</si>
  <si>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</si>
  <si>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</si>
  <si>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</si>
  <si>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</si>
  <si>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</si>
  <si>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</si>
  <si>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</si>
  <si>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</si>
  <si>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</si>
  <si>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</si>
  <si>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</si>
  <si>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</si>
  <si>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</si>
  <si>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</si>
  <si>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</si>
  <si>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</si>
  <si>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</si>
  <si>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</si>
  <si>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</si>
  <si>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</si>
  <si>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</si>
  <si>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</si>
  <si>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</si>
  <si>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</si>
  <si>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</si>
  <si>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</si>
  <si>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</si>
  <si>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</si>
  <si>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</si>
  <si>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</si>
  <si>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</si>
  <si>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</si>
  <si>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</si>
  <si>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</si>
  <si>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</si>
  <si>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</si>
  <si>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</si>
  <si>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</si>
  <si>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</si>
  <si>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</si>
  <si>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</si>
  <si>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</si>
  <si>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</si>
  <si>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</si>
  <si>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</si>
  <si>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</si>
  <si>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</si>
  <si>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</si>
  <si>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</si>
  <si>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</si>
  <si>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</si>
  <si>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</si>
  <si>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</si>
  <si>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</si>
  <si>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</si>
  <si>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</si>
  <si>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</si>
  <si>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</si>
  <si>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</si>
  <si>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</si>
  <si>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</si>
  <si>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</si>
  <si>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</si>
  <si>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</si>
  <si>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</si>
  <si>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</si>
  <si>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</si>
  <si>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</si>
  <si>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</si>
  <si>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</si>
  <si>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</si>
  <si>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</si>
  <si>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</si>
  <si>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</si>
  <si>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</si>
  <si>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</si>
  <si>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</si>
  <si>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</si>
  <si>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</si>
  <si>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</si>
  <si>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</si>
  <si>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</si>
  <si>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</si>
  <si>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</si>
  <si>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</si>
  <si>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</si>
  <si>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</si>
  <si>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</si>
  <si>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</si>
  <si>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</si>
  <si>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</si>
  <si>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</si>
  <si>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</si>
  <si>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</si>
  <si>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</si>
  <si>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</si>
  <si>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</si>
  <si>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</si>
  <si>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</si>
  <si>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</si>
  <si>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</si>
  <si>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</si>
  <si>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</si>
  <si>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</si>
  <si>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</si>
  <si>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</si>
  <si>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</si>
  <si>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</si>
  <si>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</si>
  <si>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</si>
  <si>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</si>
  <si>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</si>
  <si>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</si>
  <si>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</si>
  <si>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</si>
  <si>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</si>
  <si>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</si>
  <si>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</si>
  <si>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</si>
  <si>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</si>
  <si>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</si>
  <si>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</si>
  <si>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</si>
  <si>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</si>
  <si>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</si>
  <si>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</si>
  <si>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</si>
  <si>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</si>
  <si>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</si>
  <si>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</si>
  <si>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</si>
  <si>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</si>
  <si>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</si>
  <si>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</si>
  <si>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</si>
  <si>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</si>
  <si>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</si>
  <si>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</si>
  <si>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</si>
  <si>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</si>
  <si>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</si>
  <si>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</si>
  <si>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</si>
  <si>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</si>
  <si>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</si>
  <si>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</si>
  <si>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</si>
  <si>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</si>
  <si>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</si>
  <si>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</si>
  <si>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</si>
  <si>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</si>
  <si>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</si>
  <si>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</si>
  <si>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</si>
  <si>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</si>
  <si>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</si>
  <si>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</si>
  <si>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</si>
  <si>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</si>
  <si>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</si>
  <si>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</si>
  <si>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</si>
  <si>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</si>
  <si>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</si>
  <si>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</si>
  <si>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</si>
  <si>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</si>
  <si>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</si>
  <si>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</si>
  <si>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</si>
  <si>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</si>
  <si>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</si>
  <si>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</si>
  <si>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</si>
  <si>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</si>
  <si>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</si>
  <si>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</si>
  <si>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</si>
  <si>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</si>
  <si>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</si>
  <si>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</si>
  <si>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</si>
  <si>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</si>
  <si>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</si>
  <si>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</si>
  <si>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</si>
  <si>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</si>
  <si>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</si>
  <si>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</si>
  <si>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</si>
  <si>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</si>
  <si>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</si>
  <si>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</si>
  <si>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</si>
  <si>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</si>
  <si>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</si>
  <si>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</si>
  <si>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</si>
  <si>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</si>
  <si>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</si>
  <si>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</si>
  <si>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</si>
  <si>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</si>
  <si>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</si>
  <si>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</si>
  <si>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</si>
  <si>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</si>
  <si>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</si>
  <si>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</si>
  <si>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</si>
  <si>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</si>
  <si>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</si>
  <si>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</si>
  <si>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</si>
  <si>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</si>
  <si>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</si>
  <si>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</si>
  <si>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</si>
  <si>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</si>
  <si>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</si>
  <si>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</si>
  <si>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</si>
  <si>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</si>
  <si>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</si>
  <si>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</si>
  <si>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</si>
  <si>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</si>
  <si>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</si>
  <si>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</si>
  <si>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</si>
  <si>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</si>
  <si>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</si>
  <si>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</si>
  <si>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</si>
  <si>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</si>
  <si>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</si>
  <si>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</si>
  <si>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</si>
  <si>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</si>
  <si>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</si>
  <si>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</si>
  <si>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</si>
  <si>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</si>
  <si>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</si>
  <si>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</si>
  <si>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</si>
  <si>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</si>
  <si>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</si>
  <si>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</si>
  <si>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</si>
  <si>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</si>
  <si>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</si>
  <si>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</si>
  <si>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</si>
  <si>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</si>
  <si>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</si>
  <si>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</si>
  <si>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</si>
  <si>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</si>
  <si>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</si>
  <si>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</si>
  <si>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</si>
  <si>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</si>
  <si>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</si>
  <si>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</si>
  <si>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</si>
  <si>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</si>
  <si>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</si>
  <si>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</si>
  <si>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</si>
  <si>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</si>
  <si>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</si>
  <si>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</si>
  <si>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</si>
  <si>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</si>
  <si>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</si>
  <si>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</si>
  <si>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</si>
  <si>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</si>
  <si>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</si>
  <si>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</si>
  <si>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</si>
  <si>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</si>
  <si>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</si>
  <si>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</si>
  <si>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</si>
  <si>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</si>
  <si>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</si>
  <si>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</si>
  <si>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</si>
  <si>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</si>
  <si>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</si>
  <si>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</si>
  <si>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</si>
  <si>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</si>
  <si>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</si>
  <si>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</si>
  <si>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</si>
  <si>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</si>
  <si>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</si>
  <si>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</si>
  <si>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</si>
  <si>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</si>
  <si>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</si>
  <si>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</si>
  <si>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</si>
  <si>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</si>
  <si>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</si>
  <si>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</si>
  <si>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</si>
  <si>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</si>
  <si>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</si>
  <si>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</si>
  <si>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</si>
  <si>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</si>
  <si>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</si>
  <si>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</si>
  <si>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</si>
  <si>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</si>
  <si>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</si>
  <si>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</si>
  <si>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</si>
  <si>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</si>
  <si>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</si>
  <si>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</si>
  <si>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</si>
  <si>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</si>
  <si>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</si>
  <si>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</si>
  <si>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</si>
  <si>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</si>
  <si>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</si>
  <si>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</si>
  <si>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</si>
  <si>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</si>
  <si>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</si>
  <si>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</si>
  <si>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</si>
  <si>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</si>
  <si>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</si>
  <si>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</si>
  <si>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</si>
  <si>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</si>
  <si>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</si>
  <si>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</si>
  <si>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</si>
  <si>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</si>
  <si>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</si>
  <si>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</si>
  <si>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</si>
  <si>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</si>
  <si>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</si>
  <si>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</si>
  <si>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</si>
  <si>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</si>
  <si>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</si>
  <si>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</si>
  <si>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</si>
  <si>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</si>
  <si>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</si>
  <si>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</si>
  <si>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</si>
  <si>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</si>
  <si>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</si>
  <si>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</si>
  <si>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</si>
  <si>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</si>
  <si>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</si>
  <si>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</si>
  <si>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</si>
  <si>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</si>
  <si>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</si>
  <si>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</si>
  <si>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</si>
  <si>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</si>
  <si>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</si>
  <si>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</si>
  <si>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</si>
  <si>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</si>
  <si>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</si>
  <si>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</si>
  <si>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</si>
  <si>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</si>
  <si>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</si>
  <si>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</si>
  <si>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</si>
  <si>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</si>
  <si>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</si>
  <si>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</si>
  <si>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</si>
  <si>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</si>
  <si>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</si>
  <si>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</si>
  <si>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</si>
  <si>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</si>
  <si>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</si>
  <si>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</si>
  <si>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</si>
  <si>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</si>
  <si>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</si>
  <si>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</si>
  <si>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</si>
  <si>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</si>
  <si>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</si>
  <si>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</si>
  <si>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</si>
  <si>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</si>
  <si>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</si>
  <si>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</si>
  <si>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</si>
  <si>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</si>
  <si>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</si>
  <si>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</si>
  <si>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</si>
  <si>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</si>
  <si>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</si>
  <si>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</si>
  <si>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</si>
  <si>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</si>
  <si>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</si>
  <si>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</si>
  <si>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</si>
  <si>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</si>
  <si>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</si>
  <si>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</si>
  <si>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</si>
  <si>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</si>
  <si>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</si>
  <si>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</si>
  <si>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</si>
  <si>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</si>
  <si>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</si>
  <si>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</si>
  <si>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</si>
  <si>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</si>
  <si>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</si>
  <si>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</si>
  <si>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</si>
  <si>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</si>
  <si>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</si>
  <si>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</si>
  <si>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</si>
  <si>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</si>
  <si>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</si>
  <si>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</si>
  <si>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</si>
  <si>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</si>
  <si>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</si>
  <si>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</si>
  <si>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</si>
  <si>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</si>
  <si>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</si>
  <si>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</si>
  <si>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</si>
  <si>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</si>
  <si>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</si>
  <si>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</si>
  <si>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</si>
  <si>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</si>
  <si>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</si>
  <si>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</si>
  <si>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</si>
  <si>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</si>
  <si>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</si>
  <si>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</si>
  <si>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</si>
  <si>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</si>
  <si>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</si>
  <si>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</si>
  <si>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</si>
  <si>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</si>
  <si>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</si>
  <si>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</si>
  <si>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</si>
  <si>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</si>
  <si>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</si>
  <si>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</si>
  <si>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</si>
  <si>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</si>
  <si>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</si>
  <si>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</si>
  <si>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</si>
  <si>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</si>
  <si>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</si>
  <si>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</si>
  <si>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</si>
  <si>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</si>
  <si>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</si>
  <si>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</si>
  <si>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</si>
  <si>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</si>
  <si>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</si>
  <si>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</si>
  <si>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</si>
  <si>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</si>
  <si>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</si>
  <si>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</si>
  <si>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</si>
  <si>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</si>
  <si>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</si>
  <si>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</si>
  <si>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</si>
  <si>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</si>
  <si>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</si>
  <si>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</si>
  <si>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</si>
  <si>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</si>
  <si>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</si>
  <si>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</si>
  <si>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</si>
  <si>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</si>
  <si>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</si>
  <si>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</si>
  <si>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</si>
  <si>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</si>
  <si>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</si>
  <si>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</si>
  <si>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</si>
  <si>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</si>
  <si>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</si>
  <si>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</si>
  <si>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</si>
  <si>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</si>
  <si>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</si>
  <si>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</si>
  <si>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</si>
  <si>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</si>
  <si>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</si>
  <si>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</si>
  <si>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</si>
  <si>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</si>
  <si>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</si>
  <si>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</si>
  <si>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</si>
  <si>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</si>
  <si>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</si>
  <si>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</si>
  <si>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</si>
  <si>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</si>
  <si>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</si>
  <si>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</si>
  <si>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</si>
  <si>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</si>
  <si>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</si>
  <si>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</si>
  <si>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</si>
  <si>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</si>
  <si>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</si>
  <si>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</si>
  <si>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</si>
  <si>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</si>
  <si>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</si>
  <si>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</si>
  <si>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</si>
  <si>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</si>
  <si>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</si>
  <si>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</si>
  <si>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</si>
  <si>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</si>
  <si>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</si>
  <si>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</si>
  <si>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</si>
  <si>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</si>
  <si>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</si>
  <si>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</si>
  <si>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</si>
  <si>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</si>
  <si>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</si>
  <si>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</si>
  <si>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</si>
  <si>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</si>
  <si>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</si>
  <si>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</si>
  <si>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</si>
  <si>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</si>
  <si>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</si>
  <si>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</si>
  <si>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</si>
  <si>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</si>
  <si>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</si>
  <si>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</si>
  <si>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</si>
  <si>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</si>
  <si>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</si>
  <si>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</si>
  <si>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</si>
  <si>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</si>
  <si>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</si>
  <si>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</si>
  <si>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</si>
  <si>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</si>
  <si>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</si>
  <si>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</si>
  <si>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</si>
  <si>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</si>
  <si>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</si>
  <si>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</si>
  <si>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</si>
  <si>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</si>
  <si>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</si>
  <si>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</si>
  <si>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</si>
  <si>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</si>
  <si>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</si>
  <si>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</si>
  <si>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</si>
  <si>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</si>
  <si>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</si>
  <si>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</si>
  <si>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</si>
  <si>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</si>
  <si>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</si>
  <si>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</si>
  <si>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</si>
  <si>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</si>
  <si>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</si>
  <si>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</si>
  <si>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</si>
  <si>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</si>
  <si>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</si>
  <si>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</si>
  <si>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</si>
  <si>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</si>
  <si>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</si>
  <si>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</si>
  <si>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</si>
  <si>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</si>
  <si>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</si>
  <si>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</si>
  <si>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</si>
  <si>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</si>
  <si>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</si>
  <si>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</si>
  <si>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</si>
  <si>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</si>
  <si>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</si>
  <si>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</si>
  <si>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</si>
  <si>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</si>
  <si>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</si>
  <si>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</si>
  <si>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</si>
  <si>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</si>
  <si>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</si>
  <si>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</si>
  <si>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</si>
  <si>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</si>
  <si>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</si>
  <si>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</si>
  <si>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</si>
  <si>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</si>
  <si>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</si>
  <si>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</si>
  <si>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</si>
  <si>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</si>
  <si>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</si>
  <si>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</si>
  <si>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</si>
  <si>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</si>
  <si>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</si>
  <si>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</si>
  <si>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</si>
  <si>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</si>
  <si>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</si>
  <si>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</si>
  <si>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</si>
  <si>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</si>
  <si>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</si>
  <si>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</si>
  <si>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</si>
  <si>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</si>
  <si>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</si>
  <si>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</si>
  <si>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</si>
  <si>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</si>
  <si>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</si>
  <si>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</si>
  <si>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</si>
  <si>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</si>
  <si>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</si>
  <si>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</si>
  <si>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</si>
  <si>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</si>
  <si>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</si>
  <si>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</si>
  <si>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</si>
  <si>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</si>
  <si>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</si>
  <si>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</si>
  <si>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</si>
  <si>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</si>
  <si>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</si>
  <si>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</si>
  <si>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</si>
  <si>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</si>
  <si>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</si>
  <si>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</si>
  <si>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</si>
  <si>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</si>
  <si>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</si>
  <si>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</si>
  <si>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</si>
  <si>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</si>
  <si>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</si>
  <si>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</si>
  <si>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</si>
  <si>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</si>
  <si>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</si>
  <si>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</si>
  <si>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</si>
  <si>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</si>
  <si>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</si>
  <si>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</si>
  <si>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</si>
  <si>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</si>
  <si>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</si>
  <si>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</si>
  <si>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</si>
  <si>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</si>
  <si>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</si>
  <si>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</si>
  <si>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</si>
  <si>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</si>
  <si>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</si>
  <si>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</si>
  <si>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</si>
  <si>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</si>
  <si>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</si>
  <si>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</si>
  <si>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</si>
  <si>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</si>
  <si>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</si>
  <si>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</si>
  <si>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</si>
  <si>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</si>
  <si>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</si>
  <si>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</si>
  <si>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</si>
  <si>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</si>
  <si>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</si>
  <si>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</si>
  <si>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</si>
  <si>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</si>
  <si>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</si>
  <si>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</si>
  <si>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</si>
  <si>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</si>
  <si>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</si>
  <si>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</si>
  <si>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</si>
  <si>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</si>
  <si>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</si>
  <si>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</si>
  <si>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</si>
  <si>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</si>
  <si>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</si>
  <si>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</si>
  <si>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</si>
  <si>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</si>
  <si>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</si>
  <si>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</si>
  <si>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</si>
  <si>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</si>
  <si>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</si>
  <si>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</si>
  <si>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</si>
  <si>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</si>
  <si>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</si>
  <si>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</si>
  <si>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</si>
  <si>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</si>
  <si>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</si>
  <si>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</si>
  <si>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</si>
  <si>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</si>
  <si>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</si>
  <si>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</si>
  <si>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</si>
  <si>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</si>
  <si>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</si>
  <si>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</si>
  <si>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</si>
  <si>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</si>
  <si>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</si>
  <si>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</si>
  <si>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</si>
  <si>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</si>
  <si>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</si>
  <si>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</si>
  <si>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</si>
  <si>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</si>
  <si>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</si>
  <si>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</si>
  <si>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</si>
  <si>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</si>
  <si>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</si>
  <si>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</si>
  <si>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</si>
  <si>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</si>
  <si>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</si>
  <si>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</si>
  <si>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</si>
  <si>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</si>
  <si>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</si>
  <si>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</si>
  <si>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</si>
  <si>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</si>
  <si>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</si>
  <si>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</si>
  <si>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</si>
  <si>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</si>
  <si>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</si>
  <si>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</si>
  <si>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</si>
  <si>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</si>
  <si>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</si>
  <si>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</si>
  <si>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</si>
  <si>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</si>
  <si>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</si>
  <si>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</si>
  <si>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</si>
  <si>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</si>
  <si>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</si>
  <si>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</si>
  <si>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</si>
  <si>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</si>
  <si>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</si>
  <si>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</si>
  <si>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</si>
  <si>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</si>
  <si>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</si>
  <si>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</si>
  <si>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</si>
  <si>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</si>
  <si>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</si>
  <si>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</si>
  <si>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</si>
  <si>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</si>
  <si>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</si>
  <si>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</si>
  <si>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</si>
  <si>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</si>
  <si>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</si>
  <si>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</si>
  <si>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</si>
  <si>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</si>
  <si>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</si>
  <si>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</si>
  <si>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</si>
  <si>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</si>
  <si>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</si>
  <si>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</si>
  <si>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</si>
  <si>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</si>
  <si>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</si>
  <si>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</si>
  <si>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</si>
  <si>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</si>
  <si>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</si>
  <si>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</si>
  <si>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</si>
  <si>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</si>
  <si>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</si>
  <si>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</si>
  <si>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</si>
  <si>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</si>
  <si>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</si>
  <si>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</si>
  <si>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</si>
  <si>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</si>
  <si>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</si>
  <si>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</si>
  <si>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</si>
  <si>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</si>
  <si>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</si>
  <si>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</si>
  <si>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</si>
  <si>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</si>
  <si>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</si>
  <si>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</si>
  <si>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</si>
  <si>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</si>
  <si>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</si>
  <si>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</si>
  <si>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</si>
  <si>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</si>
  <si>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</si>
  <si>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</si>
  <si>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</si>
  <si>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</si>
  <si>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</si>
  <si>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</si>
  <si>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</si>
  <si>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</si>
  <si>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</si>
  <si>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</si>
  <si>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</si>
  <si>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</si>
  <si>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</si>
  <si>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</si>
  <si>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</si>
  <si>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</si>
  <si>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</si>
  <si>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</si>
  <si>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</si>
  <si>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</si>
  <si>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</si>
  <si>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</si>
  <si>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</si>
  <si>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</si>
  <si>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</si>
  <si>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</si>
  <si>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</si>
  <si>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</si>
  <si>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</si>
  <si>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</si>
  <si>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</si>
  <si>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</si>
  <si>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</si>
  <si>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</si>
  <si>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</si>
  <si>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</si>
  <si>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</si>
  <si>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</si>
  <si>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</si>
  <si>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</si>
  <si>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</si>
  <si>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</si>
  <si>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</si>
  <si>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</si>
  <si>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</si>
  <si>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</si>
  <si>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</si>
  <si>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</si>
  <si>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</si>
  <si>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</si>
  <si>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</si>
  <si>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</si>
  <si>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</si>
  <si>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</si>
  <si>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</si>
  <si>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</si>
  <si>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</si>
  <si>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</si>
  <si>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</si>
  <si>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</si>
  <si>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</si>
  <si>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</si>
  <si>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</si>
  <si>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</si>
  <si>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</si>
  <si>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</si>
  <si>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</si>
  <si>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</si>
  <si>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</si>
  <si>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</si>
  <si>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</si>
  <si>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</si>
  <si>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</si>
  <si>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</si>
  <si>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</si>
  <si>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</si>
  <si>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</si>
  <si>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</si>
  <si>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</si>
  <si>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</si>
  <si>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</si>
  <si>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</si>
  <si>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</si>
  <si>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</si>
  <si>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</si>
  <si>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</si>
  <si>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</si>
  <si>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</si>
  <si>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</si>
  <si>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</si>
  <si>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</si>
  <si>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</si>
  <si>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</si>
  <si>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</si>
  <si>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</si>
  <si>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</si>
  <si>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</si>
  <si>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</si>
  <si>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</si>
  <si>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</si>
  <si>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</si>
  <si>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</si>
  <si>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</si>
  <si>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</si>
  <si>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</si>
  <si>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</si>
  <si>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</si>
  <si>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</si>
  <si>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</si>
  <si>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</si>
  <si>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</si>
  <si>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</si>
  <si>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</si>
  <si>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</si>
  <si>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</si>
  <si>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</si>
  <si>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</si>
  <si>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</si>
  <si>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</si>
  <si>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</si>
  <si>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</si>
  <si>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</si>
  <si>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</si>
  <si>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</si>
  <si>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</si>
  <si>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</si>
  <si>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</si>
  <si>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</si>
  <si>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</si>
  <si>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</si>
  <si>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</si>
  <si>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</si>
  <si>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</si>
  <si>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</si>
  <si>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</si>
  <si>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</si>
  <si>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</si>
  <si>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</si>
  <si>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</si>
  <si>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</si>
  <si>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</si>
  <si>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</si>
  <si>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</si>
  <si>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</si>
  <si>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</si>
  <si>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</si>
  <si>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</si>
  <si>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</si>
  <si>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</si>
  <si>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</si>
  <si>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</si>
  <si>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</si>
  <si>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</si>
  <si>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</si>
  <si>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</si>
  <si>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</si>
  <si>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</si>
  <si>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</si>
  <si>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</si>
  <si>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</si>
  <si>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</si>
  <si>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</si>
  <si>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</si>
  <si>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</si>
  <si>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</si>
  <si>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</si>
  <si>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</si>
  <si>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</si>
  <si>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</si>
  <si>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</si>
  <si>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</si>
  <si>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</si>
  <si>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</si>
  <si>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</si>
  <si>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</si>
  <si>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</si>
  <si>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</si>
  <si>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</si>
  <si>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</si>
  <si>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</si>
  <si>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</si>
  <si>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</si>
  <si>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</si>
  <si>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</si>
  <si>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</si>
  <si>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</si>
  <si>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</si>
  <si>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</si>
  <si>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</si>
  <si>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</si>
  <si>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</si>
  <si>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</si>
  <si>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</si>
  <si>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</si>
  <si>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</si>
  <si>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</si>
  <si>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</si>
  <si>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</si>
  <si>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</si>
  <si>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</si>
  <si>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</si>
  <si>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</si>
  <si>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</si>
  <si>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</si>
  <si>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</si>
  <si>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</si>
  <si>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</si>
  <si>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</si>
  <si>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</si>
  <si>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</si>
  <si>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</si>
  <si>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</si>
  <si>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</si>
  <si>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</si>
  <si>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</si>
  <si>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</si>
  <si>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</si>
  <si>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</si>
  <si>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</si>
  <si>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</si>
  <si>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</si>
  <si>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</si>
  <si>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</si>
  <si>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</si>
  <si>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</si>
  <si>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</si>
  <si>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</si>
  <si>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</si>
  <si>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</si>
  <si>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</si>
  <si>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</si>
  <si>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</si>
  <si>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</si>
  <si>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</si>
  <si>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</si>
  <si>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</si>
  <si>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</si>
  <si>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</si>
  <si>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</si>
  <si>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</si>
  <si>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</si>
  <si>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</si>
  <si>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</si>
  <si>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</si>
  <si>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</si>
  <si>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</si>
  <si>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</si>
  <si>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</si>
  <si>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</si>
  <si>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</si>
  <si>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</si>
  <si>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</si>
  <si>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</si>
  <si>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</si>
  <si>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</si>
  <si>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</si>
  <si>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</si>
  <si>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</si>
  <si>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</si>
  <si>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</si>
  <si>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</si>
  <si>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</si>
  <si>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</si>
  <si>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</si>
  <si>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</si>
  <si>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</si>
  <si>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</si>
  <si>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</si>
  <si>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</si>
  <si>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</si>
  <si>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</si>
  <si>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</si>
  <si>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</si>
  <si>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</si>
  <si>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</si>
  <si>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</si>
  <si>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</si>
  <si>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</si>
  <si>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</si>
  <si>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</si>
  <si>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</si>
  <si>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</si>
  <si>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</si>
  <si>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</si>
  <si>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</si>
  <si>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</si>
  <si>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</si>
  <si>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</si>
  <si>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</si>
  <si>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</si>
  <si>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</si>
  <si>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</si>
  <si>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</si>
  <si>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</si>
  <si>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</si>
  <si>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</si>
  <si>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</si>
  <si>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</si>
  <si>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</si>
  <si>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</si>
  <si>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</si>
  <si>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</si>
  <si>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</si>
  <si>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</si>
  <si>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</si>
  <si>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</si>
  <si>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</si>
  <si>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</si>
  <si>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</si>
  <si>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</si>
  <si>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</si>
  <si>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</si>
  <si>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</si>
  <si>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</si>
  <si>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</si>
  <si>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</si>
  <si>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</si>
  <si>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</si>
  <si>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</si>
  <si>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</si>
  <si>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</si>
  <si>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</si>
  <si>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</si>
  <si>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</si>
  <si>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</si>
  <si>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</si>
  <si>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</si>
  <si>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</si>
  <si>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</si>
  <si>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</si>
  <si>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</si>
  <si>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</si>
  <si>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</si>
  <si>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</si>
  <si>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</si>
  <si>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</si>
  <si>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</si>
  <si>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</si>
  <si>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</si>
  <si>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</si>
  <si>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</si>
  <si>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</si>
  <si>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</si>
  <si>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</si>
  <si>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</si>
  <si>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</si>
  <si>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</si>
  <si>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</si>
  <si>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</si>
  <si>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</si>
  <si>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</si>
  <si>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</si>
  <si>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</si>
  <si>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</si>
  <si>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</si>
  <si>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</si>
  <si>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</si>
  <si>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</si>
  <si>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</si>
  <si>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</si>
  <si>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</si>
  <si>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</si>
  <si>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</si>
  <si>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</si>
  <si>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</si>
  <si>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</si>
  <si>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</si>
  <si>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</si>
  <si>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</si>
  <si>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</si>
  <si>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</si>
  <si>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</si>
  <si>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</si>
  <si>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</si>
  <si>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</si>
  <si>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</si>
  <si>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</si>
  <si>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</si>
  <si>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</si>
  <si>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</si>
  <si>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</si>
  <si>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</si>
  <si>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</si>
  <si>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</si>
  <si>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</si>
  <si>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</si>
  <si>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</si>
  <si>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</si>
  <si>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</si>
  <si>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</si>
  <si>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</si>
  <si>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</si>
  <si>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</si>
  <si>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</si>
  <si>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</si>
  <si>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</si>
  <si>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</si>
  <si>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</si>
  <si>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</si>
  <si>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</si>
  <si>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</si>
  <si>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</si>
  <si>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</si>
  <si>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</si>
  <si>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</si>
  <si>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</si>
  <si>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</si>
  <si>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</si>
  <si>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</si>
  <si>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</si>
  <si>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</si>
  <si>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</si>
  <si>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</si>
  <si>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</si>
  <si>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</si>
  <si>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</si>
  <si>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</si>
  <si>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</si>
  <si>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</si>
  <si>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</si>
  <si>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</si>
  <si>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</si>
  <si>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</si>
  <si>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</si>
  <si>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</si>
  <si>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</si>
  <si>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</si>
  <si>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</si>
  <si>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</si>
  <si>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</si>
  <si>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</si>
  <si>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</si>
  <si>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</si>
  <si>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</si>
  <si>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</si>
  <si>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</si>
  <si>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</si>
  <si>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</si>
  <si>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</si>
  <si>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</si>
  <si>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</si>
  <si>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</si>
  <si>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</si>
  <si>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</si>
  <si>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</si>
  <si>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</si>
  <si>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</si>
  <si>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</si>
  <si>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</si>
  <si>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</si>
  <si>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</si>
  <si>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</si>
  <si>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</si>
  <si>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</si>
  <si>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</si>
  <si>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</si>
  <si>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</si>
  <si>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</si>
  <si>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</si>
  <si>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</si>
  <si>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</si>
  <si>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</si>
  <si>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</si>
  <si>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</si>
  <si>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</si>
  <si>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</si>
  <si>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</si>
  <si>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</si>
  <si>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</si>
  <si>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</si>
  <si>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</si>
  <si>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</si>
  <si>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</si>
  <si>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</si>
  <si>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</si>
  <si>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</si>
  <si>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</si>
  <si>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</si>
  <si>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</si>
  <si>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</si>
  <si>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</si>
  <si>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</si>
  <si>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</si>
  <si>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</si>
  <si>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</si>
  <si>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</si>
  <si>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</si>
  <si>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</si>
  <si>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</si>
  <si>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</si>
  <si>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</si>
  <si>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</si>
  <si>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</si>
  <si>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</si>
  <si>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</si>
  <si>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</si>
  <si>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</si>
  <si>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</si>
  <si>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</si>
  <si>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</si>
  <si>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</si>
  <si>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</si>
  <si>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</si>
  <si>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</si>
  <si>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</si>
  <si>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</si>
  <si>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</si>
  <si>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</si>
  <si>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</si>
  <si>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</si>
  <si>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</si>
  <si>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</si>
  <si>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</si>
  <si>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</si>
  <si>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</si>
  <si>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</si>
  <si>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</si>
  <si>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</si>
  <si>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</si>
  <si>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</si>
  <si>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</si>
  <si>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</si>
  <si>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</si>
  <si>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</si>
  <si>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</si>
  <si>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</si>
  <si>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</si>
  <si>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</si>
  <si>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</si>
  <si>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</si>
  <si>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</si>
  <si>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</si>
  <si>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</si>
  <si>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</si>
  <si>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</si>
  <si>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</si>
  <si>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</si>
  <si>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</si>
  <si>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</si>
  <si>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</si>
  <si>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</si>
  <si>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</si>
  <si>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</si>
  <si>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</si>
  <si>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</si>
  <si>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</si>
  <si>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</si>
  <si>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</si>
  <si>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</si>
  <si>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</si>
  <si>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</si>
  <si>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</si>
  <si>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</si>
  <si>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</si>
  <si>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</si>
  <si>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</si>
  <si>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</si>
  <si>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</si>
  <si>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</si>
  <si>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</si>
  <si>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</si>
  <si>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</si>
  <si>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</si>
  <si>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</si>
  <si>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</si>
  <si>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</si>
  <si>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</si>
  <si>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</si>
  <si>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</si>
  <si>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</si>
  <si>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</si>
  <si>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</si>
  <si>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</si>
  <si>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</si>
  <si>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</si>
  <si>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</si>
  <si>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</si>
  <si>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</si>
  <si>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</si>
  <si>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</si>
  <si>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</si>
  <si>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</si>
  <si>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</si>
  <si>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</si>
  <si>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</si>
  <si>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</si>
  <si>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</si>
  <si>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</si>
  <si>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</si>
  <si>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</si>
  <si>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</si>
  <si>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</si>
  <si>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</si>
  <si>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</si>
  <si>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</si>
  <si>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</si>
  <si>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</si>
  <si>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</si>
  <si>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</si>
  <si>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</si>
  <si>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</si>
  <si>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</si>
  <si>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</si>
  <si>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</si>
  <si>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</si>
  <si>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</si>
  <si>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</si>
  <si>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</si>
  <si>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</si>
  <si>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</si>
  <si>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</si>
  <si>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</si>
  <si>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</si>
  <si>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</si>
  <si>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</si>
  <si>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</si>
  <si>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</si>
  <si>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</si>
  <si>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</si>
  <si>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</si>
  <si>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</si>
  <si>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</si>
  <si>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</si>
  <si>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</si>
  <si>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</si>
  <si>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</si>
  <si>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</si>
  <si>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</si>
  <si>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</si>
  <si>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</si>
  <si>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</si>
  <si>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</si>
  <si>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</si>
  <si>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</si>
  <si>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</si>
  <si>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</si>
  <si>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</si>
  <si>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</si>
  <si>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</si>
  <si>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</si>
  <si>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</si>
  <si>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</si>
  <si>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</si>
  <si>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</si>
  <si>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</si>
  <si>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</si>
  <si>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</si>
  <si>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</si>
  <si>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</si>
  <si>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</si>
  <si>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</si>
  <si>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</si>
  <si>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</si>
  <si>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</si>
  <si>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</si>
  <si>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</si>
  <si>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</si>
  <si>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</si>
  <si>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</si>
  <si>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</si>
  <si>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</si>
  <si>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</si>
  <si>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</si>
  <si>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</si>
  <si>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</si>
  <si>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</si>
  <si>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</si>
  <si>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</si>
  <si>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</si>
  <si>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</si>
  <si>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</si>
  <si>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</si>
  <si>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</si>
  <si>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</si>
  <si>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</si>
  <si>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</si>
  <si>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</si>
  <si>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</si>
  <si>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</si>
  <si>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</si>
  <si>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</si>
  <si>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</si>
  <si>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</si>
  <si>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</si>
  <si>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</si>
  <si>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</si>
  <si>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</si>
  <si>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</si>
  <si>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</si>
  <si>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</si>
  <si>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</si>
  <si>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</si>
  <si>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</si>
  <si>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</si>
  <si>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</si>
  <si>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</si>
  <si>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</si>
  <si>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</si>
  <si>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</si>
  <si>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</si>
  <si>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</si>
  <si>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</si>
  <si>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</si>
  <si>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</si>
  <si>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</si>
  <si>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</si>
  <si>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</si>
  <si>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</si>
  <si>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</si>
  <si>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</si>
  <si>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</si>
  <si>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</si>
  <si>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</si>
  <si>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</si>
  <si>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</si>
  <si>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</si>
  <si>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</si>
  <si>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</si>
  <si>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</si>
  <si>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</si>
  <si>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</si>
  <si>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</si>
  <si>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</si>
  <si>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</si>
  <si>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</si>
  <si>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</si>
  <si>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</si>
  <si>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</si>
  <si>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</si>
  <si>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</si>
  <si>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</si>
  <si>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</si>
  <si>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</si>
  <si>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</si>
  <si>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</si>
  <si>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</si>
  <si>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</si>
  <si>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</si>
  <si>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</si>
  <si>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</si>
  <si>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</si>
  <si>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</si>
  <si>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</si>
  <si>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</si>
  <si>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</si>
  <si>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</si>
  <si>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</si>
  <si>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</si>
  <si>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</si>
  <si>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</si>
  <si>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</si>
  <si>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</si>
  <si>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</si>
  <si>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</si>
  <si>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</si>
  <si>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</si>
  <si>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</si>
  <si>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</si>
  <si>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</si>
  <si>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</si>
  <si>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</si>
  <si>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</si>
  <si>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</si>
  <si>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</si>
  <si>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</si>
  <si>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</si>
  <si>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</si>
  <si>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</si>
  <si>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</si>
  <si>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</si>
  <si>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</si>
  <si>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</si>
  <si>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</si>
  <si>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</si>
  <si>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</si>
  <si>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</si>
  <si>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</si>
  <si>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</si>
  <si>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</si>
  <si>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</si>
  <si>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</si>
  <si>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</si>
  <si>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</si>
  <si>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</si>
  <si>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</si>
  <si>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</si>
  <si>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</si>
  <si>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</si>
  <si>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</si>
  <si>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</si>
  <si>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</si>
  <si>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</si>
  <si>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</si>
  <si>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</si>
  <si>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</si>
  <si>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</si>
  <si>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</si>
  <si>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</si>
  <si>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</si>
  <si>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</si>
  <si>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</si>
  <si>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</si>
  <si>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</si>
  <si>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</si>
  <si>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</si>
  <si>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</si>
  <si>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</si>
  <si>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</si>
  <si>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</si>
  <si>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</si>
  <si>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</si>
  <si>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</si>
  <si>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</si>
  <si>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</si>
  <si>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</si>
  <si>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</si>
  <si>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</si>
  <si>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</si>
  <si>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</si>
  <si>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</si>
  <si>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</si>
  <si>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</si>
  <si>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</si>
  <si>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</si>
  <si>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</si>
  <si>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</si>
  <si>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</si>
  <si>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</si>
  <si>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</si>
  <si>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</si>
  <si>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</si>
  <si>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</si>
  <si>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</si>
  <si>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</si>
  <si>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</si>
  <si>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</si>
  <si>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</si>
  <si>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</si>
  <si>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</si>
  <si>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</si>
  <si>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</si>
  <si>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</si>
  <si>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</si>
  <si>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</si>
  <si>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</si>
  <si>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</si>
  <si>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</si>
  <si>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</si>
  <si>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</si>
  <si>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</si>
  <si>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</si>
  <si>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</si>
  <si>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</si>
  <si>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</si>
  <si>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</si>
  <si>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</si>
  <si>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</si>
  <si>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</si>
  <si>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</si>
  <si>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</si>
  <si>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</si>
  <si>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</si>
  <si>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</si>
  <si>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</si>
  <si>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</si>
  <si>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</si>
  <si>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</si>
  <si>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</si>
  <si>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</si>
  <si>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</si>
  <si>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</si>
  <si>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</si>
  <si>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</si>
  <si>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</si>
  <si>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</si>
  <si>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</si>
  <si>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</si>
  <si>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</si>
  <si>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</si>
  <si>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</si>
  <si>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</si>
  <si>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</si>
  <si>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</si>
  <si>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</si>
  <si>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</si>
  <si>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</si>
  <si>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</si>
  <si>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</si>
  <si>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</si>
  <si>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</si>
  <si>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</si>
  <si>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</si>
  <si>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</si>
  <si>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</si>
  <si>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</si>
  <si>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</si>
  <si>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</si>
  <si>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</si>
  <si>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</si>
  <si>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</si>
  <si>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</si>
  <si>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</si>
  <si>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</si>
  <si>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</si>
  <si>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</si>
  <si>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</si>
  <si>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</si>
  <si>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</si>
  <si>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</si>
  <si>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</si>
  <si>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</si>
  <si>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</si>
  <si>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</si>
  <si>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</si>
  <si>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</si>
  <si>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</si>
  <si>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</si>
  <si>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</si>
  <si>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</si>
  <si>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</si>
  <si>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</si>
  <si>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</si>
  <si>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</si>
  <si>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</si>
  <si>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</si>
  <si>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</si>
  <si>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</si>
  <si>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</si>
  <si>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</si>
  <si>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</si>
  <si>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</si>
  <si>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</si>
  <si>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</si>
  <si>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</si>
  <si>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</si>
  <si>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</si>
  <si>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</si>
  <si>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</si>
  <si>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</si>
  <si>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</si>
  <si>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</si>
  <si>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</si>
  <si>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</si>
  <si>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</si>
  <si>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</si>
  <si>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</si>
  <si>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</si>
  <si>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</si>
  <si>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</si>
  <si>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</si>
  <si>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</si>
  <si>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</si>
  <si>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</si>
  <si>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</si>
  <si>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</si>
  <si>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</si>
  <si>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</si>
  <si>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</si>
  <si>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</si>
  <si>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</si>
  <si>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</si>
  <si>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</si>
  <si>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</si>
  <si>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</si>
  <si>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</si>
  <si>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</si>
  <si>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</si>
  <si>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</si>
  <si>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</si>
  <si>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</si>
  <si>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</si>
  <si>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</si>
  <si>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</si>
  <si>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</si>
  <si>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</si>
  <si>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</si>
  <si>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</si>
  <si>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</si>
  <si>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</si>
  <si>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</si>
  <si>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</si>
  <si>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</si>
  <si>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</si>
  <si>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</si>
  <si>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</si>
  <si>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</si>
  <si>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</si>
  <si>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</si>
  <si>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</si>
  <si>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</si>
  <si>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</si>
  <si>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</si>
  <si>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</si>
  <si>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</si>
  <si>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</si>
  <si>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</si>
  <si>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</si>
  <si>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</si>
  <si>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</si>
  <si>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</si>
  <si>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</si>
  <si>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</si>
  <si>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</si>
  <si>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</si>
  <si>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</si>
  <si>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</si>
  <si>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</si>
  <si>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</si>
  <si>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</si>
  <si>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</si>
  <si>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</si>
  <si>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</si>
  <si>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</si>
  <si>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</si>
  <si>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</si>
  <si>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</si>
  <si>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</si>
  <si>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</si>
  <si>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</si>
  <si>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</si>
  <si>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</si>
  <si>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</si>
  <si>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</si>
  <si>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</si>
  <si>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</si>
  <si>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</si>
  <si>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</si>
  <si>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</si>
  <si>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</si>
  <si>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</si>
  <si>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</si>
  <si>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</si>
  <si>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</si>
  <si>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</si>
  <si>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</si>
  <si>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</si>
  <si>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</si>
  <si>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</si>
  <si>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</si>
  <si>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</si>
  <si>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</si>
  <si>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</si>
  <si>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</si>
  <si>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</si>
  <si>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</si>
  <si>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</si>
  <si>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</si>
  <si>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</si>
  <si>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</si>
  <si>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</si>
  <si>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</si>
  <si>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</si>
  <si>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</si>
  <si>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</si>
  <si>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</si>
  <si>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</si>
  <si>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</si>
  <si>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</si>
  <si>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</si>
  <si>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</si>
  <si>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</si>
  <si>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</si>
  <si>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</si>
  <si>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</si>
  <si>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</si>
  <si>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</si>
  <si>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</si>
  <si>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</si>
  <si>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</si>
  <si>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</si>
  <si>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</si>
  <si>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</si>
  <si>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</si>
  <si>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</si>
  <si>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</si>
  <si>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</si>
  <si>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</si>
  <si>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</si>
  <si>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</si>
  <si>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</si>
  <si>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</si>
  <si>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</si>
  <si>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</si>
  <si>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</si>
  <si>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</si>
  <si>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</si>
  <si>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</si>
  <si>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</si>
  <si>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</si>
  <si>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</si>
  <si>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</si>
  <si>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</si>
  <si>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</si>
  <si>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</si>
  <si>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</si>
  <si>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</si>
  <si>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</si>
  <si>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</si>
  <si>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</si>
  <si>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</si>
  <si>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</si>
  <si>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</si>
  <si>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</si>
  <si>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</si>
  <si>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</si>
  <si>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</si>
  <si>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</si>
  <si>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</si>
  <si>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</si>
  <si>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</si>
  <si>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</si>
  <si>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</si>
  <si>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</si>
  <si>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</si>
  <si>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</si>
  <si>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</si>
  <si>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</si>
  <si>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</si>
  <si>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</si>
  <si>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</si>
  <si>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</si>
  <si>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</si>
  <si>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</si>
  <si>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</si>
  <si>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</si>
  <si>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</si>
  <si>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</si>
  <si>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</si>
  <si>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</si>
  <si>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</si>
  <si>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</si>
  <si>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</si>
  <si>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</si>
  <si>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</si>
  <si>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</si>
  <si>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</si>
  <si>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</si>
  <si>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</si>
  <si>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</si>
  <si>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</si>
  <si>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</si>
  <si>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</si>
  <si>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</si>
  <si>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</si>
  <si>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</si>
  <si>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</si>
  <si>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</si>
  <si>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</si>
  <si>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</si>
  <si>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</si>
  <si>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</si>
  <si>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</si>
  <si>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</si>
  <si>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</si>
  <si>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</si>
  <si>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</si>
  <si>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</si>
  <si>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</si>
  <si>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</si>
  <si>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</si>
  <si>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</si>
  <si>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</si>
  <si>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</si>
  <si>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</si>
  <si>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</si>
  <si>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</si>
  <si>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</si>
  <si>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</si>
  <si>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</si>
  <si>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</si>
  <si>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</si>
  <si>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</si>
  <si>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</si>
  <si>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</si>
  <si>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</si>
  <si>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</si>
  <si>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</si>
  <si>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</si>
  <si>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</si>
  <si>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</si>
  <si>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</si>
  <si>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</si>
  <si>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</si>
  <si>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</si>
  <si>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</si>
  <si>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</si>
  <si>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</si>
  <si>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</si>
  <si>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</si>
  <si>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</si>
  <si>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</si>
  <si>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</si>
  <si>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</si>
  <si>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</si>
  <si>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</si>
  <si>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</si>
  <si>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</si>
  <si>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</si>
  <si>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</si>
  <si>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</si>
  <si>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</si>
  <si>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</si>
  <si>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</si>
  <si>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</si>
  <si>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</si>
  <si>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</si>
  <si>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</si>
  <si>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</si>
  <si>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</si>
  <si>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</si>
  <si>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</si>
  <si>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</si>
  <si>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</si>
  <si>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</si>
  <si>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</si>
  <si>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</si>
  <si>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</si>
  <si>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</si>
  <si>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</si>
  <si>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</si>
  <si>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</si>
  <si>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</si>
  <si>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</si>
  <si>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</si>
  <si>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</si>
  <si>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</si>
  <si>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</si>
  <si>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</si>
  <si>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</si>
  <si>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</si>
  <si>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</si>
  <si>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</si>
  <si>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</si>
  <si>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</si>
  <si>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</si>
  <si>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</si>
  <si>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</si>
  <si>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</si>
  <si>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</si>
  <si>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</si>
  <si>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</si>
  <si>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</si>
  <si>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</si>
  <si>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</si>
  <si>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</si>
  <si>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</si>
  <si>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</si>
  <si>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</si>
  <si>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</si>
  <si>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</si>
  <si>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</si>
  <si>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</si>
  <si>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</si>
  <si>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</si>
  <si>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</si>
  <si>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</si>
  <si>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</si>
  <si>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</si>
  <si>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</si>
  <si>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</si>
  <si>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</si>
  <si>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</si>
  <si>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</si>
  <si>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</si>
  <si>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</si>
  <si>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</si>
  <si>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</si>
  <si>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</si>
  <si>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</si>
  <si>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</si>
  <si>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</si>
  <si>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</si>
  <si>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</si>
  <si>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</si>
  <si>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</si>
  <si>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</si>
  <si>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</si>
  <si>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</si>
  <si>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</si>
  <si>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</si>
  <si>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</si>
  <si>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</si>
  <si>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</si>
  <si>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</si>
  <si>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</si>
  <si>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</si>
  <si>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</si>
  <si>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</si>
  <si>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</si>
  <si>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</si>
  <si>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</si>
  <si>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</si>
  <si>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</si>
  <si>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</si>
  <si>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</si>
  <si>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</si>
  <si>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</si>
  <si>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</si>
  <si>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</si>
  <si>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</si>
  <si>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</si>
  <si>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</si>
  <si>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</si>
  <si>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</si>
  <si>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</si>
  <si>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</si>
  <si>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</si>
  <si>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</si>
  <si>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</si>
  <si>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</si>
  <si>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</si>
  <si>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</si>
  <si>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</si>
  <si>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</si>
  <si>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</si>
  <si>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</si>
  <si>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</si>
  <si>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</si>
  <si>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</si>
  <si>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</si>
  <si>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</si>
  <si>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</si>
  <si>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</si>
  <si>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</si>
  <si>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</si>
  <si>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</si>
  <si>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</si>
  <si>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</si>
  <si>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</si>
  <si>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</si>
  <si>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</si>
  <si>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</si>
  <si>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</si>
  <si>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</si>
  <si>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</si>
  <si>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</si>
  <si>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</si>
  <si>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</si>
  <si>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</si>
  <si>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</si>
  <si>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</si>
  <si>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</si>
  <si>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</si>
  <si>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</si>
  <si>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</si>
  <si>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</si>
  <si>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</si>
  <si>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</si>
  <si>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</si>
  <si>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</si>
  <si>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</si>
  <si>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</si>
  <si>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</si>
  <si>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</si>
  <si>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</si>
  <si>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</si>
  <si>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</si>
  <si>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</si>
  <si>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</si>
  <si>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</si>
  <si>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</si>
  <si>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</si>
  <si>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</si>
  <si>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</si>
  <si>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</si>
  <si>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</si>
  <si>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</si>
  <si>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</si>
  <si>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</si>
  <si>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</si>
  <si>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</si>
  <si>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</si>
  <si>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</si>
  <si>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</si>
  <si>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</si>
  <si>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</si>
  <si>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</si>
  <si>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</si>
  <si>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</si>
  <si>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</si>
  <si>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</si>
  <si>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</si>
  <si>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</si>
  <si>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</si>
  <si>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</si>
  <si>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</si>
  <si>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</si>
  <si>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</si>
  <si>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</si>
  <si>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</si>
  <si>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</si>
  <si>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</si>
  <si>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</si>
  <si>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</si>
  <si>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</si>
  <si>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</si>
  <si>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</si>
  <si>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</si>
  <si>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</si>
  <si>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</si>
  <si>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</si>
  <si>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</si>
  <si>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</si>
  <si>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</si>
  <si>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</si>
  <si>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</si>
  <si>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</si>
  <si>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</si>
  <si>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</si>
  <si>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</si>
  <si>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</si>
  <si>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</si>
  <si>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</si>
  <si>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</si>
  <si>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</si>
  <si>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</si>
  <si>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</si>
  <si>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</si>
  <si>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</si>
  <si>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</si>
  <si>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</si>
  <si>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</si>
  <si>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</si>
  <si>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</si>
  <si>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</si>
  <si>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</si>
  <si>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</si>
  <si>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</si>
  <si>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</si>
  <si>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</si>
  <si>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</si>
  <si>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</si>
  <si>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</si>
  <si>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</si>
  <si>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</si>
  <si>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</si>
  <si>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</si>
  <si>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</si>
  <si>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</si>
  <si>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</si>
  <si>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</si>
  <si>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</si>
  <si>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</si>
  <si>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</si>
  <si>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</si>
  <si>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</si>
  <si>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</si>
  <si>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</si>
  <si>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</si>
  <si>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</si>
  <si>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</si>
  <si>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</si>
  <si>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</si>
  <si>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</si>
  <si>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</si>
  <si>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</si>
  <si>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</si>
  <si>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</si>
  <si>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</si>
  <si>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</si>
  <si>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</si>
  <si>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</si>
  <si>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</si>
  <si>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</si>
  <si>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</si>
  <si>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</si>
  <si>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</si>
  <si>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</si>
  <si>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</si>
  <si>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</si>
  <si>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</si>
  <si>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</si>
  <si>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</si>
  <si>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</si>
  <si>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</si>
  <si>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</si>
  <si>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</si>
  <si>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</si>
  <si>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</si>
  <si>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</si>
  <si>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</si>
  <si>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</si>
  <si>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</si>
  <si>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</si>
  <si>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</si>
  <si>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</si>
  <si>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</si>
  <si>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</si>
  <si>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</si>
  <si>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</si>
  <si>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</si>
  <si>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</si>
  <si>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</si>
  <si>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</si>
  <si>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</si>
  <si>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</si>
  <si>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</si>
  <si>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</si>
  <si>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</si>
  <si>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</si>
  <si>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</si>
  <si>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</si>
  <si>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</si>
  <si>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</si>
  <si>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</si>
  <si>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</si>
  <si>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</si>
  <si>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</si>
  <si>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</si>
  <si>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</si>
  <si>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</si>
  <si>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</si>
  <si>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</si>
  <si>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</si>
  <si>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</si>
  <si>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</si>
  <si>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</si>
  <si>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</si>
  <si>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</si>
  <si>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</si>
  <si>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</si>
  <si>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</si>
  <si>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</si>
  <si>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</si>
  <si>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</si>
  <si>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</si>
  <si>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</si>
  <si>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</si>
  <si>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</si>
  <si>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</si>
  <si>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</si>
  <si>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</si>
  <si>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</si>
  <si>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</si>
  <si>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</si>
  <si>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</si>
  <si>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</si>
  <si>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</si>
  <si>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</si>
  <si>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</si>
  <si>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</si>
  <si>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</si>
  <si>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</si>
  <si>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</si>
  <si>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</si>
  <si>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</si>
  <si>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</si>
  <si>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</si>
  <si>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</si>
  <si>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</si>
  <si>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</si>
  <si>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</si>
  <si>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</si>
  <si>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</si>
  <si>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</si>
  <si>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</si>
  <si>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</si>
  <si>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</si>
  <si>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</si>
  <si>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</si>
  <si>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</si>
  <si>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</si>
  <si>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</si>
  <si>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</si>
  <si>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</si>
  <si>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</si>
  <si>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</si>
  <si>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</si>
  <si>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</si>
  <si>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</si>
  <si>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</si>
  <si>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</si>
  <si>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</si>
  <si>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</si>
  <si>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</si>
  <si>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</si>
  <si>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</si>
  <si>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</si>
  <si>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</si>
  <si>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</si>
  <si>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</si>
  <si>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</si>
  <si>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</si>
  <si>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</si>
  <si>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</si>
  <si>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</si>
  <si>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</si>
  <si>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</si>
  <si>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</si>
  <si>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</si>
  <si>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</si>
  <si>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</si>
  <si>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</si>
  <si>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</si>
  <si>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</si>
  <si>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</si>
  <si>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</si>
  <si>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</si>
  <si>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</si>
  <si>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</si>
  <si>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</si>
  <si>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</si>
  <si>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</si>
  <si>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</si>
  <si>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</si>
  <si>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</si>
  <si>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</si>
  <si>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</si>
  <si>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</si>
  <si>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</si>
  <si>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</si>
  <si>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</si>
  <si>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</si>
  <si>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</si>
  <si>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</si>
  <si>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</si>
  <si>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</si>
  <si>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</si>
  <si>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</si>
  <si>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</si>
  <si>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</si>
  <si>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</si>
  <si>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</si>
  <si>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</si>
  <si>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</si>
  <si>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</si>
  <si>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</si>
  <si>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</si>
  <si>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</si>
  <si>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</si>
  <si>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</si>
  <si>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</si>
  <si>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</si>
  <si>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</si>
  <si>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</si>
  <si>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</si>
  <si>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</si>
  <si>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</si>
  <si>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</si>
  <si>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</si>
  <si>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</si>
  <si>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</si>
  <si>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</si>
  <si>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</si>
  <si>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</si>
  <si>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</si>
  <si>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</si>
  <si>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</si>
  <si>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</si>
  <si>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</si>
  <si>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</si>
  <si>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</si>
  <si>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</si>
  <si>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</si>
  <si>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</si>
  <si>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</si>
  <si>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</si>
  <si>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</si>
  <si>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</si>
  <si>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</si>
  <si>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</si>
  <si>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</si>
  <si>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</si>
  <si>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</si>
  <si>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</si>
  <si>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</si>
  <si>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</si>
  <si>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</si>
  <si>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</si>
  <si>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</si>
  <si>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</si>
  <si>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</si>
  <si>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</si>
  <si>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</si>
  <si>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</si>
  <si>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</si>
  <si>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</si>
  <si>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</si>
  <si>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</si>
  <si>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</si>
  <si>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</si>
  <si>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</si>
  <si>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</si>
  <si>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</si>
  <si>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</si>
  <si>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</si>
  <si>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</si>
  <si>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</si>
  <si>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</si>
  <si>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</si>
  <si>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</si>
  <si>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</si>
  <si>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</si>
  <si>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</si>
  <si>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</si>
  <si>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</si>
  <si>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</si>
  <si>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</si>
  <si>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</si>
  <si>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</si>
  <si>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</si>
  <si>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</si>
  <si>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</si>
  <si>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</si>
  <si>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</si>
  <si>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</si>
  <si>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</si>
  <si>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</si>
  <si>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</si>
  <si>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</si>
  <si>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</si>
  <si>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</si>
  <si>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</si>
  <si>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</si>
  <si>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</si>
  <si>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</si>
  <si>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</si>
  <si>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</si>
  <si>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</si>
  <si>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</si>
  <si>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</si>
  <si>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</si>
  <si>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</si>
  <si>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</si>
  <si>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</si>
  <si>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</si>
  <si>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</si>
  <si>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</si>
  <si>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</si>
  <si>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</si>
  <si>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</si>
  <si>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</si>
  <si>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</si>
  <si>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</si>
  <si>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</si>
  <si>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</si>
  <si>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</si>
  <si>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</si>
  <si>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</si>
  <si>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</si>
  <si>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</si>
  <si>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</si>
  <si>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</si>
  <si>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</si>
  <si>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</si>
  <si>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</si>
  <si>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</si>
  <si>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</si>
  <si>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</si>
  <si>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</si>
  <si>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</si>
  <si>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</si>
  <si>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</si>
  <si>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</si>
  <si>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</si>
  <si>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</si>
  <si>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</si>
  <si>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</si>
  <si>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</si>
  <si>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</si>
  <si>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</si>
  <si>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</si>
  <si>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</si>
  <si>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</si>
  <si>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</si>
  <si>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</si>
  <si>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</si>
  <si>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</si>
  <si>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</si>
  <si>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</si>
  <si>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</si>
  <si>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</si>
  <si>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</si>
  <si>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</si>
  <si>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</si>
  <si>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</si>
  <si>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</si>
  <si>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</si>
  <si>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</si>
  <si>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</si>
  <si>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</si>
  <si>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</si>
  <si>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</si>
  <si>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</si>
  <si>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</si>
  <si>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</si>
  <si>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</si>
  <si>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</si>
  <si>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</si>
  <si>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</si>
  <si>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</si>
  <si>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</si>
  <si>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</si>
  <si>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</si>
  <si>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</si>
  <si>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</si>
  <si>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</si>
  <si>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</si>
  <si>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</si>
  <si>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</si>
  <si>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</si>
  <si>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</si>
  <si>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</si>
  <si>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</si>
  <si>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</si>
  <si>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</si>
  <si>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</si>
  <si>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</si>
  <si>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</si>
  <si>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</si>
  <si>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</si>
  <si>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</si>
  <si>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</si>
  <si>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</si>
  <si>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</si>
  <si>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</si>
  <si>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</si>
  <si>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</si>
  <si>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</si>
  <si>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</si>
  <si>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</si>
  <si>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</si>
  <si>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</si>
  <si>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</si>
  <si>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</si>
  <si>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</si>
  <si>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</si>
  <si>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</si>
  <si>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</si>
  <si>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</si>
  <si>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</si>
  <si>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</si>
  <si>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</si>
  <si>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</si>
  <si>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</si>
  <si>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</si>
  <si>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</si>
  <si>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</si>
  <si>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</si>
  <si>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</si>
  <si>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</si>
  <si>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</si>
  <si>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</si>
  <si>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</si>
  <si>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</si>
  <si>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</si>
  <si>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</si>
  <si>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</si>
  <si>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</si>
  <si>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</si>
  <si>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</si>
  <si>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</si>
  <si>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</si>
  <si>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</si>
  <si>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</si>
  <si>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</si>
  <si>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</si>
  <si>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</si>
  <si>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</si>
  <si>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</si>
  <si>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</si>
  <si>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</si>
  <si>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</si>
  <si>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</si>
  <si>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</si>
  <si>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</si>
  <si>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</si>
  <si>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</si>
  <si>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</si>
  <si>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</si>
  <si>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</si>
  <si>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</si>
  <si>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</si>
  <si>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</si>
  <si>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</si>
  <si>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</si>
  <si>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</si>
  <si>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</si>
  <si>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</si>
  <si>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</si>
  <si>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</si>
  <si>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</si>
  <si>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</si>
  <si>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</si>
  <si>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</si>
  <si>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</si>
  <si>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</si>
  <si>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</si>
  <si>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</si>
  <si>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</si>
  <si>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</si>
  <si>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</si>
  <si>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</si>
  <si>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</si>
  <si>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</si>
  <si>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</si>
  <si>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</si>
  <si>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</si>
  <si>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</si>
  <si>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</si>
  <si>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</si>
  <si>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</si>
  <si>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</si>
  <si>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</si>
  <si>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</si>
  <si>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</si>
  <si>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</si>
  <si>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</si>
  <si>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</si>
  <si>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</si>
  <si>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</si>
  <si>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</si>
  <si>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</si>
  <si>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</si>
  <si>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</si>
  <si>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</si>
  <si>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</si>
  <si>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</si>
  <si>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</si>
  <si>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</si>
  <si>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</si>
  <si>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</si>
  <si>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</si>
  <si>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</si>
  <si>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</si>
  <si>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</si>
  <si>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</si>
  <si>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</si>
  <si>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</si>
  <si>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</si>
  <si>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</si>
  <si>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</si>
  <si>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</si>
  <si>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</si>
  <si>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</si>
  <si>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</si>
  <si>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</si>
  <si>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</si>
  <si>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</si>
  <si>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</si>
  <si>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</si>
  <si>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</si>
  <si>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</si>
  <si>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</si>
  <si>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</si>
  <si>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</si>
  <si>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</si>
  <si>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</si>
  <si>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</si>
  <si>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</si>
  <si>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</si>
  <si>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</si>
  <si>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</si>
  <si>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</si>
  <si>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</si>
  <si>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</si>
  <si>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</si>
  <si>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</si>
  <si>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</si>
  <si>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</si>
  <si>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</si>
  <si>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</si>
  <si>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</si>
  <si>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</si>
  <si>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</si>
  <si>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</si>
  <si>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</si>
  <si>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</si>
  <si>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</si>
  <si>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</si>
  <si>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</si>
  <si>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</si>
  <si>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</si>
  <si>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</si>
  <si>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</si>
  <si>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</si>
  <si>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</si>
  <si>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</si>
  <si>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</si>
  <si>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</si>
  <si>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</si>
  <si>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</si>
  <si>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</si>
  <si>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</si>
  <si>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</si>
  <si>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</si>
  <si>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</si>
  <si>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</si>
  <si>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</si>
  <si>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</si>
  <si>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</si>
  <si>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</si>
  <si>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</si>
  <si>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</si>
  <si>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</si>
  <si>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</si>
  <si>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</si>
  <si>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</si>
  <si>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</si>
  <si>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</si>
  <si>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</si>
  <si>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</si>
  <si>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</si>
  <si>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</si>
  <si>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</si>
  <si>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</si>
  <si>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</si>
  <si>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</si>
  <si>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</si>
  <si>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</si>
  <si>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</si>
  <si>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</si>
  <si>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</si>
  <si>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</si>
  <si>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</si>
  <si>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</si>
  <si>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</si>
  <si>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</si>
  <si>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</si>
  <si>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</si>
  <si>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</si>
  <si>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</si>
  <si>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</si>
  <si>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</si>
  <si>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</si>
  <si>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</si>
  <si>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</si>
  <si>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</si>
  <si>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</si>
  <si>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</si>
  <si>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</si>
  <si>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</si>
  <si>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</si>
  <si>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</si>
  <si>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</si>
  <si>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</si>
  <si>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</si>
  <si>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</si>
  <si>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</si>
  <si>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</si>
  <si>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</si>
  <si>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</si>
  <si>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</si>
  <si>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</si>
  <si>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</si>
  <si>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</si>
  <si>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</si>
  <si>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</si>
  <si>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</si>
  <si>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</si>
  <si>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</si>
  <si>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</si>
  <si>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</si>
  <si>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</si>
  <si>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</si>
  <si>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</si>
  <si>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</si>
  <si>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</si>
  <si>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</si>
  <si>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</si>
  <si>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</si>
  <si>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</si>
  <si>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</si>
  <si>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</si>
  <si>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</si>
  <si>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</si>
  <si>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</si>
  <si>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</si>
  <si>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</si>
  <si>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</si>
  <si>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</si>
  <si>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</si>
  <si>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</si>
  <si>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</si>
  <si>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</si>
  <si>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</si>
  <si>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</si>
  <si>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</si>
  <si>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</si>
  <si>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</si>
  <si>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</si>
  <si>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</si>
  <si>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</si>
  <si>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</si>
  <si>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</si>
  <si>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</si>
  <si>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</si>
  <si>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</si>
  <si>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</si>
  <si>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</si>
  <si>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</si>
  <si>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</si>
  <si>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</si>
  <si>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</si>
  <si>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</si>
  <si>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</si>
  <si>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</si>
  <si>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</si>
  <si>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</si>
  <si>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</si>
  <si>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</si>
  <si>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</si>
  <si>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</si>
  <si>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</si>
  <si>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</si>
  <si>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</si>
  <si>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</si>
  <si>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</si>
  <si>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</si>
  <si>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</si>
  <si>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</si>
  <si>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</si>
  <si>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</si>
  <si>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</si>
  <si>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</si>
  <si>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</si>
  <si>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</si>
  <si>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</si>
  <si>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</si>
  <si>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</si>
  <si>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</si>
  <si>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</si>
  <si>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</si>
  <si>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</si>
  <si>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</si>
  <si>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</si>
  <si>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</si>
  <si>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</si>
  <si>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</si>
  <si>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</si>
  <si>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</si>
  <si>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</si>
  <si>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</si>
  <si>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</si>
  <si>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</si>
  <si>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</si>
  <si>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</si>
  <si>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</si>
  <si>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</si>
  <si>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</si>
  <si>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</si>
  <si>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</si>
  <si>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</si>
  <si>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</si>
  <si>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</si>
  <si>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</si>
  <si>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</si>
  <si>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</si>
  <si>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</si>
  <si>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</si>
  <si>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</si>
  <si>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</si>
  <si>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</si>
  <si>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</si>
  <si>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</si>
  <si>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</si>
  <si>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</si>
  <si>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</si>
  <si>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</si>
  <si>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</si>
  <si>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</si>
  <si>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</si>
  <si>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</si>
  <si>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</si>
  <si>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</si>
  <si>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</si>
  <si>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</si>
  <si>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</si>
  <si>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</si>
  <si>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</si>
  <si>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</si>
  <si>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</si>
  <si>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</si>
  <si>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</si>
  <si>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</si>
  <si>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</si>
  <si>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</si>
  <si>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</si>
  <si>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</si>
  <si>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</si>
  <si>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</si>
  <si>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</si>
  <si>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</si>
  <si>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</si>
  <si>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</si>
  <si>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</si>
  <si>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</si>
  <si>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</si>
  <si>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</si>
  <si>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</si>
  <si>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</si>
  <si>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</si>
  <si>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</si>
  <si>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</si>
  <si>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</si>
  <si>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</si>
  <si>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</si>
  <si>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</si>
  <si>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</si>
  <si>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</si>
  <si>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</si>
  <si>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</si>
  <si>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</si>
  <si>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</si>
  <si>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</si>
  <si>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</si>
  <si>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</si>
  <si>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</si>
  <si>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</si>
  <si>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</si>
  <si>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</si>
  <si>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</si>
  <si>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</si>
  <si>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</si>
  <si>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</si>
  <si>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</si>
  <si>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</si>
  <si>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</si>
  <si>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</si>
  <si>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</si>
  <si>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</si>
  <si>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</si>
  <si>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</si>
  <si>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</si>
  <si>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</si>
  <si>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</si>
  <si>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</si>
  <si>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</si>
  <si>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</si>
  <si>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</si>
  <si>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</si>
  <si>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</si>
  <si>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</si>
  <si>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</si>
  <si>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</si>
  <si>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</si>
  <si>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</si>
  <si>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</si>
  <si>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</si>
  <si>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</si>
  <si>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</si>
  <si>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</si>
  <si>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</si>
  <si>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</si>
  <si>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</si>
  <si>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</si>
  <si>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</si>
  <si>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</si>
  <si>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</si>
  <si>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</si>
  <si>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</si>
  <si>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</si>
  <si>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</si>
  <si>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</si>
  <si>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</si>
  <si>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</si>
  <si>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</si>
  <si>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</si>
  <si>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</si>
  <si>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</si>
  <si>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</si>
  <si>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</si>
  <si>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</si>
  <si>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</si>
  <si>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</si>
  <si>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</si>
  <si>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</si>
  <si>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</si>
  <si>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</si>
  <si>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</si>
  <si>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</si>
  <si>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</si>
  <si>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</si>
  <si>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</si>
  <si>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</si>
  <si>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</si>
  <si>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</si>
  <si>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</si>
  <si>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</si>
  <si>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</si>
  <si>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</si>
  <si>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</si>
  <si>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</si>
  <si>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</si>
  <si>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</si>
  <si>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</si>
  <si>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</si>
  <si>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</si>
  <si>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</si>
  <si>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</si>
  <si>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</si>
  <si>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</si>
  <si>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</si>
  <si>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</si>
  <si>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</si>
  <si>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</si>
  <si>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</si>
  <si>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</si>
  <si>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</si>
  <si>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</si>
  <si>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</si>
  <si>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</si>
  <si>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</si>
  <si>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</si>
  <si>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</si>
  <si>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</si>
  <si>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</si>
  <si>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</si>
  <si>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</si>
  <si>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</si>
  <si>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</si>
  <si>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</si>
  <si>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</si>
  <si>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</si>
  <si>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</si>
  <si>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</si>
  <si>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</si>
  <si>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</si>
  <si>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</si>
  <si>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</si>
  <si>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</si>
  <si>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</si>
  <si>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</si>
  <si>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</si>
  <si>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</si>
  <si>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</si>
  <si>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</si>
  <si>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</si>
  <si>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</si>
  <si>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</si>
  <si>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</si>
  <si>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</si>
  <si>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</si>
  <si>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</si>
  <si>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</si>
  <si>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</si>
  <si>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</si>
  <si>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</si>
  <si>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</si>
  <si>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</si>
  <si>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</si>
  <si>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</si>
  <si>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</si>
  <si>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</si>
  <si>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</si>
  <si>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</si>
  <si>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</si>
  <si>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</si>
  <si>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</si>
  <si>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</si>
  <si>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</si>
  <si>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</si>
  <si>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</si>
  <si>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</si>
  <si>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</si>
  <si>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</si>
  <si>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</si>
  <si>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</si>
  <si>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</si>
  <si>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</si>
  <si>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</si>
  <si>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</si>
  <si>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</si>
  <si>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</si>
  <si>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</si>
  <si>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</si>
  <si>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</si>
  <si>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</si>
  <si>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</si>
  <si>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</si>
  <si>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</si>
  <si>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</si>
  <si>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</si>
  <si>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</si>
  <si>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</si>
  <si>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</si>
  <si>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</si>
  <si>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</si>
  <si>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</si>
  <si>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</si>
  <si>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</si>
  <si>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</si>
  <si>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</si>
  <si>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</si>
  <si>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</si>
  <si>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</si>
  <si>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</si>
  <si>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</si>
  <si>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</si>
  <si>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</si>
  <si>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</si>
  <si>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</si>
  <si>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</si>
  <si>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</si>
  <si>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</si>
  <si>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</si>
  <si>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</si>
  <si>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</si>
  <si>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</si>
  <si>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</si>
  <si>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</si>
  <si>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</si>
  <si>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</si>
  <si>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</si>
  <si>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</si>
  <si>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</si>
  <si>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</si>
  <si>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</si>
  <si>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</si>
  <si>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</si>
  <si>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</si>
  <si>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</si>
  <si>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</si>
  <si>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</si>
  <si>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</si>
  <si>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</si>
  <si>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</si>
  <si>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</si>
  <si>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</si>
  <si>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</si>
  <si>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</si>
  <si>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</si>
  <si>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</si>
  <si>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</si>
  <si>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</si>
  <si>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</si>
  <si>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</si>
  <si>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</si>
  <si>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</si>
  <si>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</si>
  <si>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</si>
  <si>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</si>
  <si>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</si>
  <si>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</si>
  <si>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</si>
  <si>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</si>
  <si>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</si>
  <si>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</si>
  <si>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</si>
  <si>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</si>
  <si>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</si>
  <si>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</si>
  <si>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</si>
  <si>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</si>
  <si>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</si>
  <si>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</si>
  <si>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</si>
  <si>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</si>
  <si>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</si>
  <si>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</si>
  <si>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</si>
  <si>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</si>
  <si>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</si>
  <si>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</si>
  <si>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</si>
  <si>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</si>
  <si>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</si>
  <si>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</si>
  <si>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</si>
  <si>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</si>
  <si>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</si>
  <si>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</si>
  <si>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</si>
  <si>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</si>
  <si>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</si>
  <si>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</si>
  <si>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</si>
  <si>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</si>
  <si>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</si>
  <si>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</si>
  <si>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</si>
  <si>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</si>
  <si>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</si>
  <si>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</si>
  <si>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</si>
  <si>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</si>
  <si>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</si>
  <si>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</si>
  <si>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</si>
  <si>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</si>
  <si>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</si>
  <si>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</si>
  <si>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</si>
  <si>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</si>
  <si>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</si>
  <si>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</si>
  <si>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</si>
  <si>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</si>
  <si>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</si>
  <si>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</si>
  <si>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</si>
  <si>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</si>
  <si>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</si>
  <si>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</si>
  <si>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</si>
  <si>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</si>
  <si>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</si>
  <si>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</si>
  <si>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</si>
  <si>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</si>
  <si>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</si>
  <si>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</si>
  <si>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PCM-20251129-00001981</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</si>
  <si>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</si>
  <si>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</si>
  <si>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</si>
  <si>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</si>
  <si>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</si>
  <si>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</si>
  <si>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</si>
  <si>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</si>
  <si>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</si>
  <si>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</si>
  <si>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</si>
  <si>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</si>
  <si>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</si>
  <si>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</si>
  <si>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</si>
  <si>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</si>
  <si>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</si>
  <si>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</si>
  <si>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</si>
  <si>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</si>
  <si>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</si>
  <si>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</si>
  <si>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</si>
  <si>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</si>
  <si>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</si>
  <si>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</si>
  <si>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</si>
  <si>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</si>
  <si>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</si>
  <si>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</si>
  <si>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</si>
  <si>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</si>
  <si>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</si>
  <si>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</si>
  <si>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</si>
  <si>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</si>
  <si>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</si>
  <si>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</si>
  <si>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</si>
  <si>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</si>
  <si>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</si>
  <si>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</si>
  <si>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</si>
  <si>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</si>
  <si>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</si>
  <si>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</si>
  <si>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</si>
  <si>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</si>
  <si>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</si>
  <si>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</si>
  <si>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</si>
  <si>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</si>
  <si>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</si>
  <si>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</si>
  <si>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</si>
  <si>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</si>
  <si>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</si>
  <si>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</si>
  <si>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</si>
  <si>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</si>
  <si>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</si>
  <si>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</si>
  <si>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</si>
  <si>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</si>
  <si>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</si>
  <si>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</si>
  <si>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</si>
  <si>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</si>
  <si>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</si>
  <si>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</si>
  <si>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</si>
  <si>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</si>
  <si>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</si>
  <si>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</si>
  <si>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</si>
  <si>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</si>
  <si>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</si>
  <si>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</si>
  <si>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</si>
  <si>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</si>
  <si>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</si>
  <si>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</si>
  <si>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</si>
  <si>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</si>
  <si>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</si>
  <si>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</si>
  <si>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</si>
  <si>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</si>
  <si>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</si>
  <si>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</si>
  <si>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</si>
  <si>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</si>
  <si>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</si>
  <si>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</si>
  <si>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</si>
  <si>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</si>
  <si>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</si>
  <si>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</si>
  <si>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</si>
  <si>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</si>
  <si>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</si>
  <si>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mak2241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</si>
</sst>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tabSelected="1" workbookViewId="0">
      <selection activeCell="D13" sqref="D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328.04963113425765</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45990.998057060184</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2</v>
      </c>
      <c r="D4" s="56" t="s">
        <v>19246</v>
      </c>
      <c r="E4" s="130" t="s">
        <v>39106</v>
      </c>
      <c r="F4" s="129">
        <v>45990.98096064815</v>
      </c>
      <c r="G4" s="128">
        <f ca="1">IFERROR(NOW()-F4,"-")</f>
        <v>1.7096412033424713E-2</v>
      </c>
      <c r="H4" s="129">
        <v>45990.966365740744</v>
      </c>
      <c r="I4" s="131" t="str">
        <f>IFERROR(VLOOKUP(D4,DB!A:F,6,0),"")</f>
        <v>Power Cube</v>
      </c>
      <c r="J4" s="131" t="str">
        <f>IFERROR(VLOOKUP(D4,DB!A:G,7,0),"")</f>
        <v>Good+No BB Design</v>
      </c>
      <c r="K4" s="127" t="s">
        <v>39111</v>
      </c>
      <c r="L4" s="126" t="str">
        <f>IFERROR(VLOOKUP(D4,DB!A:I,9,0),"")</f>
        <v>Latis</v>
      </c>
    </row>
    <row r="5" spans="1:15" s="61" customFormat="1" ht="15" customHeight="1">
      <c r="A5" s="132"/>
      <c r="B5" s="131" t="str">
        <f>IFERROR(VLOOKUP(D5,DB!A:K,11,0),"")</f>
        <v/>
      </c>
      <c r="C5" s="131"/>
      <c r="D5" s="56"/>
      <c r="E5" s="130"/>
      <c r="F5" s="129"/>
      <c r="G5" s="128">
        <f ca="1">IFERROR(NOW()-F5,"-")</f>
        <v>45990.998057060184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45990.998057060184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45990.998057060184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45990.998057060184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45990.998057060184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45990.998057060184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45990.998057060184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45990.998057060184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45990.998057060184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45990.998057060184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45990.998057060184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45990.998057060184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45990.998057060184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45990.998057060184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45990.998057060184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45990.998057060184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45990.998057060184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45990.998057060184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45990.998057060184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45990.998057060184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45990.998057060184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45990.998057060184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45990.998057060184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45990.998057060184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45990.998057060184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45990.998057060184</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9037D32-A132-4252-9613-DF855E996A52}"/>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165.99821909722232</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6.6106380787023227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0.24298761574027594</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45990.998057060184</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45990.998057060184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45990.998057060184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45990.998057060184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45990.998057060184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45990.998057060184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45990.998057060184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45990.998057060184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45990.998057060184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45990.998057060184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45990.998057060184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45990.998057060184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45990.998057060184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45990.998057060184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45990.998057060184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45990.998057060184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45990.998057060184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45990.998057060184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45990.998057060184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45990.998057060184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45990.998057060184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45990.998057060184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45990.998057060184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45990.998057060184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45990.998057060184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45990.998057060184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45990.998057060184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45990.998057060184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45990.998057060184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45990.998057060184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45990.998057060184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45990.998057060184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45990.998057060184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45990.998057060184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45990.998057060184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45990.998057060184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45990.998057060184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45990.998057060184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45990.998057060184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45990.998057060184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45990.998057060184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45990.998057060184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45990.998057060184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45990.998057060184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45990.998057060184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45990.998057060184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45990.998057060184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45990.998057060184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45990.998057060184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45990.998057060184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45990.998057060184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45990.998057060184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45990.998057060184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45990.998057060184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45990.998057060184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45990.998057060184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45990.998057060184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45990.998057060184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45990.998057060184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45990.998057060184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45990.998057060184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45990.998057060184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45990.998057060184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45990.998057060184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45990.998057060184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45990.998057060184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45990.998057060184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45990.998057060184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45990.998057060184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45990.998057060184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45990.998057060184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45990.998057060184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45990.998057060184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45990.998057060184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45990.998057060184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45990.998057060184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45990.998057060184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45990.998057060184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45990.998057060184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45990.998057060184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45990.998057060184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45990.998057060184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45990.998057060184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45990.998057060184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45990.998057060184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45990.998057060184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45990.998057060184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45990.998057060184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45990.998057060184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45990.998057060184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45990.998057060184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45990.998057060184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45990.998057060184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45990.998057060184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45990.998057060184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45990.998057060184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45990.998057060184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45990.998057060184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45990.998057060184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45990.998057060184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45990.998057060184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45990.998057060184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45990.998057060184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45990.998057060184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45990.998057060184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45990.998057060184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45990.998057060184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45990.998057060184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45990.998057060184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45990.998057060184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45990.998057060184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45990.998057060184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45990.998057060184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45990.998057060184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45990.998057060184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45990.998057060184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45990.998057060184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45990.998057060184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45990.998057060184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45990.998057060184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45990.998057060184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45990.998057060184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45990.998057060184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45990.998057060184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45990.998057060184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45990.998057060184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45990.998057060184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45990.998057060184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45990.998057060184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45990.998057060184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45990.998057060184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45990.998057060184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45990.998057060184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45990.998057060184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45990.998057060184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45990.998057060184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45990.998057060184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45990.998057060184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45990.998057060184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45990.998057060184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45990.998057060184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45990.998057060184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45990.998057060184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45990.998057060184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45990.998057060184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45990.998057060184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45990.998057060184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45990.998057060184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45990.998057060184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45990.998057060184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45990.998057060184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45990.998057060184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45990.998057060184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45990.998057060184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45990.998057060184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45990.998057060184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45990.998057060184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45990.998057060184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45990.998057060184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45990.998057060184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45990.998057060184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45990.998057060184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45990.998057060184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45990.998057060184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45990.998057060184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45990.998057060184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45990.998057060184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45990.998057060184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45990.998057060184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45990.998057060184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45990.998057060184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45990.998057060184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45990.998057060184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45990.998057060184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45990.998057060184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45990.998057060184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45990.998057060184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45990.998057060184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45990.998057060184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45990.998057060184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45990.998057060184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45990.998057060184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45990.998057060184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45990.998057060184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45990.998057060184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45990.998057060184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45990.998057060184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45990.998057060184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45990.998057060184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45990.998057060184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45990.998057060184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45990.998057060184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45990.998057060184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45990.998057060184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45990.998057060184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45990.998057060184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45990.998057060184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45990.998057060184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45990.998057060184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45990.998057060184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45990.998057060184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45990.998057060184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45990.998057060184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45990.998057060184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45990.998057060184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45990.998057060184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45990.998057060184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45990.998057060184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45990.998057060184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45990.998057060184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45990.998057060184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45990.998057060184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45990.998057060184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45990.998057060184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45990.998057060184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45990.998057060184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45990.998057060184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45990.998057060184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45990.998057060184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45990.998057060184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45990.998057060184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45990.998057060184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45990.998057060184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45990.998057060184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45990.998057060184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45990.998057060184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45990.998057060184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45990.998057060184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45990.998057060184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45990.998057060184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45990.998057060184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45990.998057060184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45990.998057060184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45990.998057060184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45990.998057060184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45990.998057060184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45990.998057060184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45990.998057060184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45990.998057060184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45990.998057060184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45990.998057060184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45990.998057060184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45990.998057060184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45990.998057060184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45990.998057060184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45990.998057060184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45990.998057060184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45990.998057060184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45990.998057060184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45990.998057060184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45990.998057060184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45990.998057060184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45990.998057060184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45990.998057060184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45990.998057060184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45990.998057060184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45990.998057060184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45990.998057060184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45990.998057060184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45990.998057060184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45990.998057060184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45990.998057060184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45990.998057060184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45990.998057060184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45990.998057060184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45990.998057060184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45990.998057060184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45990.998057060184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45990.998057060184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45990.998057060184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45990.998057060184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45990.998057060184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45990.998057060184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45990.998057060184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45990.998057060184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45990.998057060184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45990.998057060184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45990.998057060184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45990.998057060184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45990.998057060184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45990.998057060184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45990.998057060184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45990.998057060184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45990.998057060184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45990.998057060184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45990.998057060184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45990.998057060184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45990.998057060184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45990.998057060184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45990.998057060184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45990.998057060184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45990.998057060184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45990.998057060184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45990.998057060184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45990.998057060184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45990.998057060184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45990.998057060184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45990.998057060184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45990.998057060184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45990.998057060184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45990.998057060184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45990.998057060184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45990.998057060184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45990.998057060184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45990.998057060184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45990.998057060184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45990.998057060184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45990.998057060184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45990.998057060184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45990.998057060184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45990.998057060184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45990.998057060184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45990.998057060184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45990.998057060184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45990.998057060184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45990.998057060184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45990.998057060184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45990.998057060184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45990.998057060184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45990.998057060184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45990.998057060184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45990.998057060184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45990.998057060184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45990.998057060184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45990.998057060184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45990.998057060184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45990.998057060184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45990.998057060184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45990.998057060184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45990.998057060184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45990.998057060184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45990.998057060184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45990.998057060184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45990.998057060184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45990.998057060184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45990.998057060184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45990.998057060184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45990.998057060184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45990.998057060184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45990.998057060184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45990.998057060184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45990.998057060184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45990.998057060184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45990.998057060184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45990.998057060184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45990.998057060184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45990.998057060184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45990.998057060184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45990.998057060184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45990.998057060184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45990.998057060184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45990.998057060184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45990.998057060184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45990.998057060184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45990.998057060184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45990.998057060184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45990.998057060184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45990.998057060184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45990.998057060184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45990.998057060184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45990.998057060184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45990.998057060184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45990.998057060184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45990.998057060184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45990.998057060184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45990.998057060184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45990.998057060184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45990.998057060184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45990.998057060184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45990.998057060184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45990.998057060184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45990.998057060184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45990.998057060184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45990.998057060184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45990.998057060184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45990.998057060184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45990.998057060184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45990.998057060184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45990.998057060184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45990.998057060184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45990.998057060184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45990.998057060184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45990.998057060184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45990.998057060184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45990.998057060184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45990.998057060184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45990.998057060184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45990.998057060184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45990.998057060184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45990.998057060184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45990.998057060184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45990.998057060184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45990.998057060184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45990.998057060184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45990.998057060184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45990.998057060184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45990.998057060184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45990.998057060184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45990.998057060184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45990.998057060184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45990.998057060184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45990.998057060184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45990.998057060184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45990.998057060184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45990.998057060184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45990.998057060184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45990.998057060184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45990.998057060184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45990.998057060184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45990.998057060184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45990.998057060184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45990.998057060184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45990.998057060184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45990.998057060184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45990.998057060184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45990.998057060184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45990.998057060184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45990.998057060184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45990.998057060184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45990.998057060184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45990.998057060184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45990.998057060184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45990.998057060184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45990.998057060184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45990.998057060184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45990.998057060184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45990.998057060184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45990.998057060184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45990.998057060184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45990.998057060184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45990.998057060184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45990.998057060184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45990.998057060184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45990.998057060184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45990.998057060184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45990.998057060184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45990.998057060184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45990.998057060184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45990.998057060184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45990.998057060184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45990.998057060184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45990.998057060184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45990.998057060184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45990.998057060184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45990.998057060184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45990.998057060184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45990.998057060184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45990.998057060184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45990.998057060184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45990.998057060184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45990.998057060184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45990.998057060184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45990.998057060184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45990.998057060184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45990.998057060184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45990.998057060184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45990.998057060184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45990.998057060184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45990.998057060184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45990.998057060184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45990.998057060184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45990.998057060184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45990.998057060184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45990.998057060184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45990.998057060184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45990.998057060184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45990.998057060184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45990.998057060184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45990.998057060184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45990.998057060184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45990.998057060184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45990.998057060184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45990.998057060184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45990.998057060184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45990.998057060184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45990.998057060184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45990.998057060184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45990.998057060184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45990.998057060184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45990.998057060184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45990.998057060184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45990.998057060184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45990.998057060184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45990.998057060184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45990.998057060184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45990.998057060184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45990.998057060184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45990.998057060184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45990.998057060184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45990.998057060184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45990.998057060184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45990.998057060184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45990.998057060184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45990.998057060184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45990.998057060184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45990.998057060184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45990.998057060184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45990.998057060184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45990.998057060184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45990.998057060184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45990.998057060184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45990.998057060184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45990.998057060184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45990.998057060184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45990.998057060184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45990.998057060184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45990.998057060184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45990.998057060184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45990.998057060184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45990.998057060184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45990.998057060184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45990.998057060184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45990.998057060184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45990.998057060184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45990.998057060184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45990.998057060184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45990.998057060184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45990.998057060184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45990.998057060184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45990.998057060184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45990.998057060184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45990.998057060184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45990.998057060184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45990.998057060184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45990.998057060184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45990.998057060184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45990.998057060184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45990.998057060184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45990.998057060184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45990.998057060184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45990.998057060184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45990.998057060184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45990.998057060184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45990.998057060184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45990.998057060184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45990.998057060184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45990.998057060184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45990.998057060184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45990.998057060184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45990.998057060184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45990.998057060184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45990.998057060184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45990.998057060184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45990.998057060184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45990.998057060184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45990.998057060184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45990.998057060184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45990.998057060184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45990.998057060184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45990.998057060184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45990.998057060184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45990.998057060184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45990.998057060184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45990.998057060184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45990.998057060184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45990.998057060184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45990.998057060184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45990.998057060184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45990.998057060184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45990.998057060184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45990.998057060184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45990.998057060184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45990.998057060184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45990.998057060184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45990.998057060184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45990.998057060184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45990.998057060184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45990.998057060184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45990.998057060184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45990.998057060184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45990.998057060184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45990.998057060184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45990.998057060184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45990.998057060184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45990.998057060184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45990.998057060184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45990.998057060184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45990.998057060184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45990.998057060184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45990.998057060184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45990.998057060184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45990.998057060184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45990.998057060184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45990.998057060184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45990.998057060184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45990.998057060184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45990.998057060184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45990.998057060184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45990.998057060184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45990.998057060184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45990.998057060184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45990.998057060184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45990.998057060184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45990.998057060184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45990.998057060184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45990.998057060184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45990.998057060184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45990.998057060184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45990.998057060184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45990.998057060184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45990.998057060184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45990.998057060184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45990.998057060184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45990.998057060184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45990.998057060184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45990.998057060184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45990.998057060184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45990.998057060184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45990.998057060184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45990.998057060184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45990.998057060184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45990.998057060184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45990.998057060184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45990.998057060184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45990.998057060184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45990.998057060184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45990.998057060184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45990.998057060184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45990.998057060184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45990.998057060184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45990.998057060184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45990.998057060184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45990.998057060184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45990.998057060184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45990.998057060184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45990.998057060184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45990.998057060184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45990.998057060184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45990.998057060184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45990.998057060184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45990.998057060184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45990.998057060184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45990.998057060184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45990.998057060184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45990.998057060184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45990.998057060184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45990.998057060184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45990.998057060184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45990.998057060184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45990.998057060184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45990.998057060184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45990.998057060184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45990.998057060184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45990.998057060184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45990.998057060184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45990.998057060184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45990.998057060184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45990.998057060184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45990.998057060184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45990.998057060184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45990.998057060184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45990.998057060184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45990.998057060184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45990.998057060184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45990.998057060184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45990.998057060184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45990.998057060184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45990.998057060184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45990.998057060184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45990.998057060184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45990.998057060184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45990.998057060184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45990.998057060184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45990.998057060184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45990.998057060184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45990.998057060184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45990.998057060184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45990.998057060184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45990.998057060184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45990.998057060184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45990.998057060184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45990.998057060184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45990.998057060184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45990.998057060184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45990.998057060184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45990.998057060184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45990.998057060184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45990.998057060184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45990.998057060184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45990.998057060184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45990.998057060184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45990.998057060184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45990.998057060184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45990.998057060184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45990.998057060184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45990.998057060184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45990.998057060184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45990.998057060184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45990.998057060184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45990.998057060184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45990.998057060184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45990.998057060184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45990.998057060184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45990.998057060184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45990.998057060184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45990.998057060184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45990.998057060184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45990.998057060184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45990.998057060184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45990.998057060184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45990.998057060184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45990.998057060184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45990.998057060184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45990.998057060184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45990.998057060184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45990.998057060184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45990.998057060184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45990.998057060184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45990.998057060184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45990.998057060184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45990.998057060184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45990.998057060184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45990.998057060184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45990.998057060184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45990.998057060184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45990.998057060184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45990.998057060184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45990.998057060184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45990.998057060184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45990.998057060184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45990.998057060184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45990.998057060184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45990.998057060184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45990.998057060184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45990.998057060184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45990.998057060184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45990.998057060184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45990.998057060184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45990.998057060184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45990.998057060184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45990.998057060184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45990.998057060184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45990.998057060184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45990.998057060184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45990.998057060184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45990.998057060184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45990.998057060184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45990.998057060184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45990.998057060184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45990.998057060184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45990.998057060184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45990.998057060184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45990.998057060184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45990.998057060184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45990.998057060184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45990.998057060184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45990.998057060184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45990.998057060184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45990.998057060184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45990.998057060184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45990.998057060184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45990.998057060184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45990.998057060184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45990.998057060184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45990.998057060184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45990.998057060184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45990.998057060184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45990.998057060184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45990.998057060184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45990.998057060184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45990.998057060184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45990.998057060184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45990.998057060184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45990.998057060184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45990.998057060184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45990.998057060184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45990.998057060184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45990.998057060184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45990.998057060184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45990.998057060184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45990.998057060184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45990.998057060184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45990.998057060184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45990.998057060184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45990.998057060184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45990.998057060184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45990.998057060184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45990.998057060184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45990.998057060184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45990.998057060184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45990.998057060184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45990.998057060184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45990.998057060184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45990.998057060184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45990.998057060184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45990.998057060184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45990.998057060184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45990.998057060184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45990.998057060184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45990.998057060184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45990.998057060184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45990.998057060184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45990.998057060184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45990.998057060184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45990.998057060184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45990.998057060184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45990.998057060184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45990.998057060184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45990.998057060184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45990.998057060184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45990.998057060184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45990.998057060184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45990.998057060184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45990.998057060184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45990.998057060184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45990.998057060184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45990.998057060184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45990.998057060184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45990.998057060184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45990.998057060184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45990.998057060184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45990.998057060184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45990.998057060184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45990.998057060184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45990.998057060184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45990.998057060184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45990.998057060184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45990.998057060184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45990.998057060184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45990.998057060184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45990.998057060184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45990.998057060184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45990.998057060184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45990.998057060184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45990.998057060184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45990.998057060184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45990.998057060184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45990.998057060184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45990.998057060184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45990.998057060184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45990.998057060184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45990.998057060184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45990.998057060184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45990.998057060184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45990.998057060184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45990.998057060184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45990.998057060184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45990.998057060184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45990.998057060184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45990.998057060184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45990.998057060184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45990.998057060184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45990.998057060184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45990.998057060184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45990.998057060184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45990.998057060184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45990.998057060184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45990.998057060184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45990.998057060184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45990.998057060184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45990.998057060184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45990.998057060184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45990.998057060184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45990.998057060184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45990.998057060184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45990.998057060184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45990.998057060184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45990.998057060184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45990.998057060184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45990.998057060184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45990.998057060184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45990.998057060184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45990.998057060184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45990.998057060184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45990.998057060184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45990.998057060184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45990.998057060184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45990.998057060184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45990.998057060184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45990.998057060184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45990.998057060184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45990.998057060184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45990.998057060184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45990.998057060184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45990.998057060184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45990.998057060184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45990.998057060184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45990.998057060184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45990.998057060184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45990.998057060184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45990.998057060184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45990.998057060184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45990.998057060184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45990.998057060184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45990.998057060184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45990.998057060184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45990.998057060184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45990.998057060184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45990.998057060184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45990.998057060184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45990.998057060184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45990.998057060184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45990.998057060184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45990.998057060184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45990.998057060184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45990.998057060184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45990.998057060184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45990.998057060184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45990.998057060184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45990.998057060184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45990.998057060184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45990.998057060184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45990.998057060184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45990.998057060184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45990.998057060184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45990.998057060184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45990.998057060184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45990.998057060184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45990.998057060184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45990.998057060184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45990.998057060184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45990.998057060184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45990.998057060184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45990.998057060184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45990.998057060184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45990.998057060184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45990.998057060184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45990.998057060184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45990.998057060184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45990.998057060184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45990.998057060184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45990.998057060184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45990.998057060184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45990.998057060184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45990.998057060184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45990.998057060184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45990.998057060184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45990.998057060184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45990.998057060184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45990.998057060184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45990.998057060184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45990.998057060184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45990.998057060184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45990.998057060184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45990.998057060184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45990.998057060184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45990.998057060184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45990.998057060184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45990.998057060184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45990.998057060184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45990.998057060184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45990.998057060184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45990.998057060184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45990.998057060184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45990.998057060184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45990.998057060184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45990.998057060184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45990.998057060184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45990.998057060184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45990.998057060184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45990.998057060184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45990.998057060184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45990.998057060184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45990.998057060184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45990.998057060184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45990.998057060184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45990.998057060184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45990.998057060184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45990.998057060184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45990.998057060184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45990.998057060184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45990.998057060184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45990.998057060184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45990.998057060184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45990.998057060184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45990.998057060184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45990.998057060184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45990.998057060184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45990.998057060184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45990.998057060184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45990.998057060184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45990.998057060184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45990.998057060184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45990.998057060184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45990.998057060184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45990.998057060184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45990.998057060184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45990.998057060184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45990.998057060184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45990.998057060184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45990.998057060184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45990.998057060184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45990.998057060184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45990.998057060184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45990.998057060184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45990.998057060184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45990.998057060184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45990.998057060184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45990.998057060184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45990.998057060184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45990.998057060184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45990.998057060184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45990.998057060184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45990.998057060184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45990.998057060184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45990.998057060184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45990.998057060184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45990.998057060184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45990.998057060184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45990.998057060184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45990.998057060184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45990.998057060184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45990.998057060184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45990.998057060184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45990.998057060184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45990.998057060184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45990.998057060184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45990.998057060184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45990.998057060184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45990.998057060184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45990.998057060184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45990.998057060184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45990.998057060184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45990.998057060184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45990.998057060184</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287.51733946758759</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3" ca="1" si="0">IFERROR(NOW()-F3,"")</f>
        <v>45990.998057060184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45990.998057060184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45990.998057060184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45990.998057060184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45990.998057060184</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45990.998057060184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45990.998057060184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45990.998057060184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45990.998057060184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45990.998057060184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45990.998057060184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45990.998057060184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45990.998057060184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45990.998057060184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45990.998057060184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45990.998057060184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45990.998057060184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45990.998057060184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45990.998057060184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45990.998057060184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45990.998057060184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45990.998057060184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45990.998057060184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45990.998057060184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45990.998057060184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45990.998057060184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45990.998057060184</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45990.998057060184</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45990.998057060184</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45990.998057060184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45990.998057060184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45990.998057060184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45990.998057060184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45990.998057060184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45990.998057060184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45990.998057060184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45990.998057060184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45990.998057060184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45990.998057060184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45990.998057060184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45990.998057060184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45990.998057060184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45990.998057060184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45990.998057060184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45990.998057060184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45990.998057060184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45990.998057060184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45990.998057060184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45990.998057060184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45990.998057060184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45990.998057060184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45990.998057060184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45990.998057060184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45990.998057060184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45990.998057060184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45990.998057060184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45990.998057060184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45990.998057060184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45990.998057060184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45990.998057060184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45990.998057060184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45990.998057060184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45990.998057060184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45990.998057060184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45990.998057060184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45990.998057060184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45990.998057060184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45990.998057060184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45990.998057060184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45990.998057060184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45990.998057060184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45990.998057060184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45990.998057060184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45990.998057060184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45990.998057060184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45990.998057060184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45990.998057060184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45990.998057060184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45990.998057060184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45990.998057060184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45990.998057060184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45990.998057060184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45990.998057060184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45990.998057060184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45990.998057060184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45990.998057060184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45990.998057060184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45990.998057060184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45990.998057060184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45990.998057060184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45990.998057060184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45990.998057060184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45990.998057060184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45990.998057060184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45990.998057060184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45990.998057060184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45990.998057060184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45990.998057060184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45990.998057060184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45990.998057060184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45990.998057060184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45990.998057060184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45990.998057060184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45990.998057060184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45990.998057060184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45990.998057060184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45990.998057060184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45990.998057060184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45990.998057060184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45990.998057060184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45990.998057060184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45990.998057060184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45990.998057060184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45990.998057060184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45990.998057060184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45990.998057060184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45990.998057060184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45990.998057060184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45990.998057060184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45990.998057060184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45990.998057060184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45990.998057060184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45990.998057060184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45990.998057060184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45990.998057060184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45990.998057060184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45990.998057060184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45990.998057060184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45990.998057060184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45990.998057060184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45990.998057060184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45990.998057060184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45990.998057060184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45990.998057060184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45990.998057060184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45990.998057060184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45990.998057060184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45990.998057060184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45990.998057060184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45990.998057060184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45990.998057060184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45990.998057060184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45990.998057060184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45990.998057060184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45990.998057060184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45990.998057060184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45990.998057060184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45990.998057060184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45990.998057060184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45990.998057060184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45990.998057060184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45990.998057060184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45990.998057060184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45990.998057060184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45990.998057060184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45990.998057060184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45990.998057060184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45990.998057060184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45990.998057060184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45990.998057060184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45990.998057060184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45990.998057060184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45990.998057060184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45990.998057060184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45990.998057060184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45990.998057060184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45990.998057060184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45990.998057060184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45990.998057060184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45990.998057060184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45990.998057060184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45990.998057060184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45990.998057060184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45990.998057060184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45990.998057060184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45990.998057060184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45990.998057060184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45990.998057060184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45990.998057060184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45990.998057060184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45990.998057060184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45990.998057060184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45990.998057060184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45990.998057060184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45990.998057060184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45990.998057060184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45990.998057060184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45990.998057060184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45990.998057060184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45990.998057060184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45990.998057060184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45990.998057060184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45990.998057060184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45990.998057060184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45990.998057060184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45990.998057060184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45990.998057060184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45990.998057060184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45990.998057060184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45990.998057060184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45990.998057060184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45990.998057060184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45990.998057060184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45990.998057060184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45990.998057060184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45990.998057060184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45990.998057060184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45990.998057060184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45990.998057060184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45990.998057060184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45990.998057060184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45990.998057060184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45990.998057060184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45990.998057060184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45990.998057060184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45990.998057060184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45990.998057060184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45990.998057060184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45990.998057060184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45990.998057060184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45990.998057060184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45990.998057060184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45990.998057060184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45990.998057060184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45990.998057060184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45990.998057060184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45990.998057060184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45990.998057060184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45990.998057060184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45990.998057060184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45990.998057060184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45990.998057060184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45990.998057060184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45990.998057060184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45990.998057060184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45990.998057060184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45990.998057060184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45990.998057060184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45990.998057060184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45990.998057060184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45990.998057060184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45990.998057060184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45990.998057060184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45990.998057060184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45990.998057060184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45990.998057060184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45990.998057060184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45990.998057060184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45990.998057060184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45990.998057060184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45990.998057060184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45990.998057060184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45990.998057060184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45990.998057060184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45990.998057060184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45990.998057060184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45990.998057060184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45990.998057060184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45990.998057060184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45990.998057060184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45990.998057060184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45990.998057060184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45990.998057060184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45990.998057060184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45990.998057060184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45990.998057060184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45990.998057060184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45990.998057060184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45990.998057060184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45990.998057060184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45990.998057060184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45990.998057060184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45990.998057060184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45990.998057060184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45990.998057060184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45990.998057060184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45990.998057060184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45990.998057060184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45990.998057060184</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99.165996874995471</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64.809179745367146</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42.336945949071378</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9.6247584490702138</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1.8149652772990521E-2</v>
      </c>
      <c r="H6" s="38">
        <v>45990.988067129627</v>
      </c>
      <c r="I6" s="37" t="str">
        <f>IFERROR(VLOOKUP(D6,DB!A:F,6,0),"")</f>
        <v>SCECO</v>
      </c>
      <c r="J6" s="37" t="str">
        <f>IFERROR(VLOOKUP(D6,DB!A:G,7,0),"")</f>
        <v>Dead</v>
      </c>
      <c r="K6" s="37" t="s">
        <v>39211</v>
      </c>
      <c r="L6" s="37" t="str">
        <f>IFERROR(VLOOKUP(D6,DB!A:I,9,0),"")</f>
        <v>Latis</v>
      </c>
    </row>
    <row r="7" spans="1:13">
      <c r="A7" s="37"/>
      <c r="B7" s="37" t="str">
        <f>IFERROR(VLOOKUP(D7,DB!A:K,11,0),"")</f>
        <v/>
      </c>
      <c r="C7" s="37"/>
      <c r="D7" s="106"/>
      <c r="E7" s="37"/>
      <c r="F7" s="38"/>
      <c r="G7" s="138">
        <f ca="1">IFERROR(NOW()-F7,"")</f>
        <v>45990.998057060184</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45990.998057060184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45990.998057060184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45990.998057060184</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45990.998057060184</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45990.998057060184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45990.998057060184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45990.998057060184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45990.998057060184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45990.998057060184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45990.998057060184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45990.998057060184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45990.998057060184</v>
      </c>
      <c r="H19" s="38"/>
      <c r="I19" s="37" t="str">
        <f>IFERROR(VLOOKUP(D19,DB!A:F,6,0),"")</f>
        <v/>
      </c>
      <c r="J19" s="37" t="str">
        <f>IFERROR(VLOOKUP(D19,DB!A:G,7,0),"")</f>
        <v/>
      </c>
      <c r="K19" s="37"/>
      <c r="L19" s="37" t="str">
        <f>IFERROR(VLOOKUP(D19,DB!A:I,9,0),"")</f>
        <v/>
      </c>
    </row>
    <row r="20" spans="1:12">
      <c r="A20" s="37"/>
      <c r="B20" s="37" t="str">
        <f>IFERROR(VLOOKUP(D20,DB!A:K,11,0),"")</f>
        <v/>
      </c>
      <c r="C20" s="37"/>
      <c r="D20" s="37" t="s">
        <v>39212</v>
      </c>
      <c r="E20" s="37"/>
      <c r="F20" s="38"/>
      <c r="G20" s="138">
        <f ca="1">IFERROR(NOW()-F20,"")</f>
        <v>45990.998057060184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45990.998057060184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45990.998057060184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45990.998057060184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45990.998057060184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45990.998057060184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45990.998057060184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45990.998057060184</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45990.998057060184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45990.998057060184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45990.998057060184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45990.998057060184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45990.998057060184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45990.998057060184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45990.998057060184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45990.998057060184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45990.998057060184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45990.998057060184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45990.998057060184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45990.998056944445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45990.998056944445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45990.998056944445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45990.998056944445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45990.998056944445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45990.998056944445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45990.998056944445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45990.998056944445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45990.998056944445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45990.998056944445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45990.998056944445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45990.998056944445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45990.998056944445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45990.998056944445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45990.998056944445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45990.998056944445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45990.998056944445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45990.998056944445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45990.998056944445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45990.998056944445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45990.998056944445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45990.998056944445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45990.998056944445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45990.998056944445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45990.998056944445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45990.998056944445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45990.998056944445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45990.998056944445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45990.998056944445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45990.998056944445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45990.998056944445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45990.998056944445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45990.998056944445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45990.998056944445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45990.998056944445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45990.998056944445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45990.998056944445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45990.998056944445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45990.998056944445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45990.998056944445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45990.998056944445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45990.998056944445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45990.998056944445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45990.998056944445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45990.998056944445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45990.998056944445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45990.998056944445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45990.998056944445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45990.998056944445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45990.998056944445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45990.998056944445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45990.998056944445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45990.998056944445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45990.998056944445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45990.998056944445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45990.998056944445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45990.998056944445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45990.998056944445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45990.998056944445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45990.998056944445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45990.998056944445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45990.998056944445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45990.998056944445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45990.998056944445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45990.998056944445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45990.998056944445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45990.998056944445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45990.998056944445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45990.998056944445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45990.998056944445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45990.998056944445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45990.998056944445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45990.998056944445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45990.998056944445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45990.998056944445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45990.998056944445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45990.998056944445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45990.998056944445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45990.998056944445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45990.998056944445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45990.998056944445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45990.998056944445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45990.998056944445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45990.998056944445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45990.998056944445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45990.998056944445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45990.998056944445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45990.998056944445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45990.998056944445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45990.998056944445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45990.998056944445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45990.998056944445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45990.998056944445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45990.998056944445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45990.998056944445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45990.998056944445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45990.998056944445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45990.998056944445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45990.998056944445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45990.998056944445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45990.998056944445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45990.998056944445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45990.998056944445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45990.998056944445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45990.998056944445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45990.998056944445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45990.998056944445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45990.998056944445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45990.998056944445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45990.998056944445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45990.998056944445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45990.998056944445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45990.998056944445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45990.998056944445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45990.998056944445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45990.998056944445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45990.998056944445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45990.998056944445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45990.998056944445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45990.998056944445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45990.998056944445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45990.998056944445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45990.998056944445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45990.998056944445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45990.998056944445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45990.998056944445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45990.998056944445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45990.998056944445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45990.998056944445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45990.998056944445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45990.998056944445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45990.998056944445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45990.998056944445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45990.998056944445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45990.998056944445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45990.998056944445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45990.998056944445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45990.998056944445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45990.998056944445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45990.998056944445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45990.998056944445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45990.998056944445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45990.998056944445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45990.998056944445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45990.998056944445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45990.998056944445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45990.998056944445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45990.998056944445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45990.998056944445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45990.998056944445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45990.998056944445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45990.998056944445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45990.998056944445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45990.998056944445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45990.998056944445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45990.998056944445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45990.998056944445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45990.998056944445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45990.998056944445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45990.998056944445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45990.998056944445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45990.998056944445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45990.998056944445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45990.998056944445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45990.998056944445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45990.998056944445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45990.998056944445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45990.998056944445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45990.998056944445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45990.998056944445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45990.998056944445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45990.998056944445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45990.998056944445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45990.998056944445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45990.998056944445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45990.998056944445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45990.998056944445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45990.998056944445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45990.998056944445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45990.998056944445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45990.998056944445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45990.998056944445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45990.998056944445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45990.998056944445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45990.998056944445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45990.998056944445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45990.998056944445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45990.998056944445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45990.998056944445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45990.998056944445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45990.998056944445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45990.998056944445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45990.998056944445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45990.998056944445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45990.998056944445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45990.998056944445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45990.998056944445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45990.998056944445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45990.998056944445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45990.998056944445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45990.998056944445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45990.998056944445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45990.998056944445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45990.998056944445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45990.998056944445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45990.998056944445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45990.998056944445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45990.998056944445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45990.998056944445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45990.998056944445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45990.998056944445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45990.998056944445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45990.998056944445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45990.998056944445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45990.998056944445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45990.998056944445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45990.998056944445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45990.998056944445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45990.998056944445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45990.998056944445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45990.998056944445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45990.998056944445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45990.998056944445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45990.998056944445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45990.998056944445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45990.998056944445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45990.998056944445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45990.998056944445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45990.998056944445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45990.998056944445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45990.998056944445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45990.998056944445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45990.998056944445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45990.998056944445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45990.998056944445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45990.998056944445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45990.998056944445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45990.998056944445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45990.998056944445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45990.998056944445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45990.998056944445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45990.998056944445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45990.998056944445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45990.998056944445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45990.998056944445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45990.998056944445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45990.998056944445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45990.998056944445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45990.998056944445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45990.998056944445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45990.998056944445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45990.998056944445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45990.998056944445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45990.998056944445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45990.998056944445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45990.998056944445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45990.998056944445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45990.998056944445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45990.998056944445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45990.998056944445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45990.998056944445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45990.998056944445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45990.998056944445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45990.998056944445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45990.998056944445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45990.998056944445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45990.998056944445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45990.998056944445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45990.998056944445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45990.998056944445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45990.998056944445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45990.998056944445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45990.998056944445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45990.998056944445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45990.998056944445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45990.998056944445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45990.998056944445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45990.998056944445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45990.998056944445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45990.998056944445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45990.998056944445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45990.998056944445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45990.998056944445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45990.998056944445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45990.998056944445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45990.998056944445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45990.998056944445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45990.998056944445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45990.998056944445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45990.998056944445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45990.998056944445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45990.998056944445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45990.998056944445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45990.998056944445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45990.998056944445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45990.998056944445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45990.998056944445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45990.998056944445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45990.998056944445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45990.998056944445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45990.998056944445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45990.998056944445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45990.998056944445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45990.998056944445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45990.998056944445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45990.998056944445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45990.998056944445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45990.998056944445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45990.998056944445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45990.998056944445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45990.998056944445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45990.998056944445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45990.998056944445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45990.998056944445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45990.998056944445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45990.998056944445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45990.998056944445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45990.998056944445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45990.998056944445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45990.998056944445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45990.998056944445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45990.998056944445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45990.998056944445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45990.998056944445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45990.998056944445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45990.998056944445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45990.998056944445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45990.998056944445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45990.998056944445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45990.998056944445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45990.998056944445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45990.998056944445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45990.998056944445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45990.998056944445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45990.998056944445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45990.998056944445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45990.998056944445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45990.998056944445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45990.998056944445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45990.998056944445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45990.998056944445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45990.998056944445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45990.998056944445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45990.998056944445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45990.998056944445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45990.998056944445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45990.998056944445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45990.998056944445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45990.998056944445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45990.998056944445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45990.998056944445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45990.998056944445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45990.998056944445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45990.998056944445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45990.998056944445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45990.998056944445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45990.998056944445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45990.998056944445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45990.998056944445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45990.998056944445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45990.998056944445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45990.998056944445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45990.998056944445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45990.998056944445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45990.998056944445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45990.998056944445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45990.998056944445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45990.998056944445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45990.998056944445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45990.998056944445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45990.998056944445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45990.998056944445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45990.998056944445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45990.998056944445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45990.998056944445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45990.998057060184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45990.998057060184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45990.998057060184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45990.998057060184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45990.998057060184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45990.998057060184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45990.998057060184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45990.998057060184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45990.998057060184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45990.998057060184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45990.998057060184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45990.998057060184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45990.998057060184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45990.998057060184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45990.998057060184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45990.998057060184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45990.998057060184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45990.998057060184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45990.998057060184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45990.998057060184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45990.998057060184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45990.998057060184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45990.998057060184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45990.998057060184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45990.998057060184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45990.998057060184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45990.998057060184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45990.998057060184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45990.998057060184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45990.998057060184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45990.998057060184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45990.998057060184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45990.998057060184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45990.998057060184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45990.998057060184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45990.998057060184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45990.998057060184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45990.998057060184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45990.998057060184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45990.998057060184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45990.998057060184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45990.998057060184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45990.998057060184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45990.998057060184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45990.998057060184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45990.998057060184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45990.998057060184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45990.998057060184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45990.998057060184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45990.998057060184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45990.998057060184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45990.998057060184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45990.998057060184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45990.998057060184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45990.998057060184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45990.998057060184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45990.998057060184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45990.998057060184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45990.998057060184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45990.998057060184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45990.998057060184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45990.998057060184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45990.998057060184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45990.998057060184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45990.998057060184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45990.998057060184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45990.998057060184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45990.998057060184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45990.998057060184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45990.998057060184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45990.998057060184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45990.998057060184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45990.998057060184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45990.998057060184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45990.998057060184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45990.998057060184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45990.998057060184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45990.998057060184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45990.998057060184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45990.998057060184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45990.998057060184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45990.998057060184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45990.998057060184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45990.998057060184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45990.998057060184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45990.998057060184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45990.998057060184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45990.998057060184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45990.998057060184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45990.998057060184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45990.998057060184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45990.998057060184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45990.998057060184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45990.998057060184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45990.998057060184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45990.998057060184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45990.998057060184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45990.998057060184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45990.998057060184</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45990.998057060184</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2025-11-29T20:57:34Z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