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33" documentId="13_ncr:1_{F6CB121F-512D-4AA6-A0C1-0FB36C537598}" xr6:coauthVersionLast="47" xr6:coauthVersionMax="47" xr10:uidLastSave="{47FF62F6-E840-405E-9897-8905330D36ED}"/>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B6" i="5"/>
  <c r="G6" i="5"/>
  <c r="I6" i="5"/>
  <c r="J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<sst xmlns="http://schemas.openxmlformats.org/spreadsheetml/2006/main" count="180270" uniqueCount="39119">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</sst>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297.79961655092484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45960.748042476851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45960.748042476851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45960.748042476851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45960.748042476851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45960.748042476851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45960.748042476851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45960.748042476851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45960.748042476851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45960.748042476851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45960.748042476851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45960.748042476851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45960.748042476851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45960.748042476851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45960.748042476851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45960.748042476851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45960.748042476851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45960.748042476851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45960.748042476851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45960.748042476851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45960.748042476851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45960.748042476851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45960.748042476851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45960.748042476851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45960.748042476851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45960.748042476851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45960.748042476851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45960.748042476851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45960.748042476851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45960.748042476851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45960.748042476851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45960.748042476851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45960.748042476851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45960.748042476851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45960.748042476851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45960.748042476851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45960.748042476851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45960.748042476851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45960.748042476851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45960.748042476851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45960.748042476851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45960.748042476851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45960.748042476851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45960.748042476851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45960.748042476851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45960.748042476851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45960.748042476851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45960.748042476851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45960.748042476851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45960.748042476851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45960.748042476851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45960.748042476851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45960.748042476851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45960.748042476851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45960.748042476851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45960.748042476851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45960.748042476851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45960.748042476851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45960.748042476851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45960.748042476851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45960.748042476851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45960.748042476851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45960.748042476851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45960.748042476851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45960.748042476851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45960.748042476851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45960.748042476851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45960.748042476851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45960.748042476851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45960.748042476851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45960.748042476851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45960.748042476851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45960.748042476851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45960.748042476851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45960.748042476851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45960.748042476851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45960.748042476851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45960.748042476851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45960.748042476851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45960.748042476851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45960.748042476851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45960.748042476851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45960.748042476851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45960.748042476851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45960.748042476851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45960.748042476851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45960.748042476851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45960.748042476851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45960.748042476851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45960.748042476851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45960.748042476851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45960.748042476851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45960.748042476851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45960.748042476851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45960.748042476851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45960.748042476851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45960.748042476851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45960.748042476851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45960.748042476851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45960.748042476851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45960.748042476851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45960.748042476851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45960.748042476851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45960.748042476851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45960.748042476851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45960.748042476851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45960.748042476851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45960.748042476851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45960.748042476851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45960.748042476851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45960.748042476851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45960.748042476851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45960.748042476851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45960.748042476851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45960.748042476851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45960.748042476851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45960.748042476851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45960.748042476851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45960.748042476851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45960.748042476851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45960.748042476851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45960.748042476851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45960.748042476851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45960.748042476851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45960.748042476851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45960.748042476851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45960.748042476851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45960.748042476851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45960.748042476851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45960.748042476851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45960.748042476851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45960.748042476851</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45960.748042476851</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135.7482045138895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2.0059591435201582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45960.748042476851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45960.748042476851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45960.748042476851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45960.748042476851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45960.748042476851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45960.748042476851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18157</v>
      </c>
      <c r="E11" s="114"/>
      <c r="F11" s="115"/>
      <c r="G11" s="116">
        <f ca="1">IFERROR(NOW()-F11,"-")</f>
        <v>45960.748042476851</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45960.748042476851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45960.748042476851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45960.748042476851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45960.748042476851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45960.748042476851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45960.748042476851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45960.748042476851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45960.748042476851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45960.748042476851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45960.748042476851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45960.748042476851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45960.748042476851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45960.748042476851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45960.748042476851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45960.748042476851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45960.748042476851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45960.748042476851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45960.748042476851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45960.748042476851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45960.748042476851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45960.748042476851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45960.748042476851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45960.748042476851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45960.748042476851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45960.748042476851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45960.748042476851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45960.748042476851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45960.748042476851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45960.748042476851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45960.748042476851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45960.748042476851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45960.748042476851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45960.748042476851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45960.748042476851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45960.748042476851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45960.748042476851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45960.748042476851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45960.748042476851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45960.748042476851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45960.748042476851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45960.748042476851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45960.748042476851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45960.748042476851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45960.748042476851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45960.748042476851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45960.748042476851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45960.748042476851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45960.748042476851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45960.748042476851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45960.748042476851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45960.748042476851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45960.748042476851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45960.748042476851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45960.748042476851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45960.748042476851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45960.748042476851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45960.748042476851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45960.748042476851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45960.748042476851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45960.748042476851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45960.748042476851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45960.748042476851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45960.748042476851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45960.748042476851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45960.748042476851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45960.748042476851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45960.748042476851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45960.748042476851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45960.748042476851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45960.748042476851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45960.748042476851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45960.748042476851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45960.748042476851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45960.748042476851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45960.748042476851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45960.748042476851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45960.748042476851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45960.748042476851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45960.748042476851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45960.748042476851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45960.748042476851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45960.748042476851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45960.748042476851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45960.748042476851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45960.748042476851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45960.748042476851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45960.748042476851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45960.748042476851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45960.748042476851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45960.748042476851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45960.748042476851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45960.748042476851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45960.748042476851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45960.748042476851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45960.748042476851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45960.748042476851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45960.748042476851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45960.748042476851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45960.748042476851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45960.748042476851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45960.748042476851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45960.748042476851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45960.748042476851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45960.748042476851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45960.748042476851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45960.748042476851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45960.748042476851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45960.748042476851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45960.748042476851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45960.748042476851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45960.748042476851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45960.748042476851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45960.748042476851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45960.748042476851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45960.748042476851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45960.748042476851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45960.748042476851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45960.748042476851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45960.748042476851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45960.748042476851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45960.748042476851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45960.748042476851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45960.748042476851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45960.748042476851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45960.748042476851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45960.748042476851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45960.748042476851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45960.748042476851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45960.748042476851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45960.748042476851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45960.748042476851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45960.748042476851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45960.748042476851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45960.748042476851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45960.748042476851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45960.748042476851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45960.748042476851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45960.748042476851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45960.748042476851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45960.748042476851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45960.748042476851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45960.748042476851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45960.748042476851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45960.748042476851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45960.748042476851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45960.748042476851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45960.748042476851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45960.748042476851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45960.748042476851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45960.748042476851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45960.748042476851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45960.748042476851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45960.748042476851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45960.748042476851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45960.748042476851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45960.748042476851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45960.748042476851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45960.748042476851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45960.748042476851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45960.748042476851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45960.748042476851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45960.748042476851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45960.748042476851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45960.748042476851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45960.748042476851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45960.748042476851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45960.748042476851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45960.748042476851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45960.748042476851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45960.748042476851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45960.748042476851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45960.748042476851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45960.748042476851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45960.748042476851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45960.748042476851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45960.748042476851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45960.748042476851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45960.748042476851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45960.748042476851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45960.748042476851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45960.748042476851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45960.748042476851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45960.748042476851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45960.748042476851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45960.748042476851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45960.748042476851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45960.748042476851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45960.748042476851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45960.748042476851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45960.748042476851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45960.748042476851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45960.748042476851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45960.748042476851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45960.748042476851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45960.748042476851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45960.748042476851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45960.748042476851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45960.748042476851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45960.748042476851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45960.748042476851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45960.748042476851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45960.748042476851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45960.748042476851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45960.748042476851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45960.748042476851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45960.748042476851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45960.748042476851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45960.748042476851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45960.748042476851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45960.748042476851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45960.748042476851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45960.748042476851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45960.748042476851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45960.748042476851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45960.748042476851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45960.748042476851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45960.748042476851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45960.748042476851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45960.748042476851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45960.748042476851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45960.748042476851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45960.748042476851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45960.748042476851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45960.748042476851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45960.748042476851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45960.748042476851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45960.748042476851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45960.748042476851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45960.748042476851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45960.748042476851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45960.748042476851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45960.748042476851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45960.748042476851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45960.748042476851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45960.748042476851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45960.748042476851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45960.748042476851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45960.748042476851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45960.748042476851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45960.748042476851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45960.748042476851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45960.748042476851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45960.748042476851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45960.748042476851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45960.748042476851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45960.748042476851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45960.748042476851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45960.748042476851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45960.748042476851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45960.748042476851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45960.748042476851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45960.748042476851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45960.748042476851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45960.748042476851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45960.748042476851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45960.748042476851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45960.748042476851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45960.748042476851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45960.748042476851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45960.748042476851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45960.748042476851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45960.748042476851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45960.748042476851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45960.748042476851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45960.748042476851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45960.748042476851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45960.748042476851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45960.748042476851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45960.748042476851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45960.748042476851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45960.748042476851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45960.748042476851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45960.748042476851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45960.748042476851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45960.748042476851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45960.748042476851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45960.748042476851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45960.748042476851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45960.748042476851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45960.748042476851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45960.748042476851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45960.748042476851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45960.748042476851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45960.748042476851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45960.748042476851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45960.748042476851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45960.748042476851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45960.748042476851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45960.748042476851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45960.748042476851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45960.748042476851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45960.748042476851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45960.748042476851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45960.748042476851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45960.748042476851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45960.748042476851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45960.748042476851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45960.748042476851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45960.748042476851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45960.748042476851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45960.748042476851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45960.748042476851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45960.748042476851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45960.748042476851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45960.748042476851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45960.748042476851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45960.748042476851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45960.748042476851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45960.748042476851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45960.748042476851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45960.748042476851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45960.748042476851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45960.748042476851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45960.748042476851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45960.748042476851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45960.748042476851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45960.748042476851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45960.748042476851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45960.748042476851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45960.748042476851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45960.748042476851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45960.748042476851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45960.748042476851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45960.748042476851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45960.748042476851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45960.748042476851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45960.748042476851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45960.748042476851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45960.748042476851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45960.748042476851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45960.748042476851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45960.748042476851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45960.748042476851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45960.748042476851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45960.748042476851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45960.748042476851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45960.748042476851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45960.748042476851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45960.748042476851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45960.748042476851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45960.748042476851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45960.748042476851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45960.748042476851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45960.748042476851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45960.748042476851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45960.748042476851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45960.748042476851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45960.748042476851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45960.748042476851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45960.748042476851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45960.748042476851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45960.748042476851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45960.748042476851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45960.748042476851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45960.748042476851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45960.748042476851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45960.748042476851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45960.748042476851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45960.748042476851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45960.748042476851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45960.748042476851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45960.748042476851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45960.748042476851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45960.748042476851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45960.748042476851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45960.748042476851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45960.748042476851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45960.748042476851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45960.748042476851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45960.748042476851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45960.748042476851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45960.748042476851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45960.748042476851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45960.748042476851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45960.748042476851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45960.748042476851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45960.748042476851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45960.748042476851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45960.748042476851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45960.748042476851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45960.748042476851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45960.748042476851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45960.748042476851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45960.748042476851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45960.748042476851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45960.748042476851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45960.748042476851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45960.748042476851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45960.748042476851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45960.748042476851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45960.748042476851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45960.748042476851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45960.748042476851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45960.748042476851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45960.748042476851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45960.748042476851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45960.748042476851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45960.748042476851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45960.748042476851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45960.748042476851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45960.748042476851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45960.748042476851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45960.748042476851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45960.748042476851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45960.748042476851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45960.748042476851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45960.748042476851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45960.748042476851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45960.748042476851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45960.748042476851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45960.748042476851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45960.748042476851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45960.748042476851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45960.748042476851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45960.748042476851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45960.748042476851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45960.748042476851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45960.748042476851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45960.748042476851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45960.748042476851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45960.748042476851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45960.748042476851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45960.748042476851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45960.748042476851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45960.748042476851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45960.748042476851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45960.748042476851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45960.748042476851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45960.748042476851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45960.748042476851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45960.748042476851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45960.748042476851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45960.748042476851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45960.748042476851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45960.748042476851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45960.748042476851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45960.748042476851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45960.748042476851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45960.748042476851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45960.748042476851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45960.748042476851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45960.748042476851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45960.748042476851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45960.748042476851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45960.748042476851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45960.748042476851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45960.748042476851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45960.748042476851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45960.748042476851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45960.748042476851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45960.748042476851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45960.748042476851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45960.748042476851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45960.748042476851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45960.748042476851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45960.748042476851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45960.748042476851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45960.748042476851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45960.748042476851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45960.748042476851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45960.748042476851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45960.748042476851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45960.748042476851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45960.748042476851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45960.748042476851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45960.748042476851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45960.748042476851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45960.748042476851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45960.748042476851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45960.748042476851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45960.748042476851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45960.748042476851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45960.748042476851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45960.748042476851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45960.748042476851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45960.748042476851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45960.748042476851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45960.748042476851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45960.748042476851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45960.748042476851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45960.748042476851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45960.748042476851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45960.748042476851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45960.748042476851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45960.748042476851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45960.748042476851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45960.748042476851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45960.748042476851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45960.748042476851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45960.748042476851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45960.748042476851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45960.748042476851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45960.748042476851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45960.748042476851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45960.748042476851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45960.748042476851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45960.748042476851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45960.748042476851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45960.748042476851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45960.748042476851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45960.748042476851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45960.748042476851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45960.748042476851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45960.748042476851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45960.748042476851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45960.748042476851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45960.748042476851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45960.748042476851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45960.748042476851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45960.748042476851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45960.748042476851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45960.748042476851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45960.748042476851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45960.748042476851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45960.748042476851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45960.748042476851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45960.748042476851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45960.748042476851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45960.748042476851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45960.748042476851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45960.748042476851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45960.748042476851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45960.748042476851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45960.748042476851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45960.748042476851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45960.748042476851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45960.748042476851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45960.748042476851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45960.748042476851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45960.748042476851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45960.748042476851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45960.748042476851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45960.748042476851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45960.748042476851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45960.748042476851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45960.748042476851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45960.748042476851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45960.748042476851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45960.748042476851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45960.748042476851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45960.748042476851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45960.748042476851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45960.748042476851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45960.748042476851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45960.748042476851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45960.748042476851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45960.748042476851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45960.748042476851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45960.748042476851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45960.748042476851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45960.748042476851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45960.748042476851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45960.748042476851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45960.748042476851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45960.748042476851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45960.748042476851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45960.748042476851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45960.748042476851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45960.748042476851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45960.748042476851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45960.748042476851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45960.748042476851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45960.748042476851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45960.748042476851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45960.748042476851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45960.748042476851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45960.748042476851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45960.748042476851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45960.748042476851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45960.748042476851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45960.748042476851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45960.748042476851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45960.748042476851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45960.748042476851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45960.748042476851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45960.748042476851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45960.748042476851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45960.748042476851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45960.748042476851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45960.748042476851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45960.748042476851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45960.748042476851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45960.748042476851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45960.748042476851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45960.748042476851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45960.748042476851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45960.748042476851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45960.748042476851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45960.748042476851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45960.748042476851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45960.748042476851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45960.748042476851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45960.748042476851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45960.748042476851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45960.748042476851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45960.748042476851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45960.748042476851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45960.748042476851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45960.748042476851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45960.748042476851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45960.748042476851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45960.748042476851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45960.748042476851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45960.748042476851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45960.748042476851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45960.748042476851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45960.748042476851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45960.748042476851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45960.748042476851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45960.748042476851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45960.748042476851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45960.748042476851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45960.748042476851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45960.748042476851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45960.748042476851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45960.748042476851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45960.748042476851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45960.748042476851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45960.748042476851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45960.748042476851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45960.748042476851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45960.748042476851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45960.748042476851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45960.748042476851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45960.748042476851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45960.748042476851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45960.748042476851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45960.748042476851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45960.748042476851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45960.748042476851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45960.748042476851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45960.748042476851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45960.748042476851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45960.748042476851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45960.748042476851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45960.748042476851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45960.748042476851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45960.748042476851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45960.748042476851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45960.748042476851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45960.748042476851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45960.748042476851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45960.748042476851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45960.748042476851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45960.748042476851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45960.748042476851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45960.748042476851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45960.748042476851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45960.748042476851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45960.748042476851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45960.748042476851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45960.748042476851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45960.748042476851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45960.748042476851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45960.748042476851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45960.748042476851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45960.748042476851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45960.748042476851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45960.748042476851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45960.748042476851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45960.748042476851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45960.748042476851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45960.748042476851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45960.748042476851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45960.748042476851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45960.748042476851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45960.748042476851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45960.748042476851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45960.748042476851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45960.748042476851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45960.748042476851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45960.748042476851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45960.748042476851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45960.748042476851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45960.748042476851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45960.748042476851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45960.748042476851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45960.748042476851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45960.748042476851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45960.748042476851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45960.748042476851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45960.748042476851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45960.748042476851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45960.748042476851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45960.748042476851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45960.748042476851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45960.748042476851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45960.748042476851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45960.748042476851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45960.748042476851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45960.748042476851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45960.748042476851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45960.748042476851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45960.748042476851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45960.748042476851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45960.748042476851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45960.748042476851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45960.748042476851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45960.748042476851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45960.748042476851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45960.748042476851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45960.748042476851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45960.748042476851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45960.748042476851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45960.748042476851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45960.748042476851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45960.748042476851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45960.748042476851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45960.748042476851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45960.748042476851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45960.748042476851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45960.748042476851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45960.748042476851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45960.748042476851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45960.748042476851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45960.748042476851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45960.748042476851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45960.748042476851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45960.748042476851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45960.748042476851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45960.748042476851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45960.748042476851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45960.748042476851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45960.748042476851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45960.748042476851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45960.748042476851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45960.748042476851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45960.748042476851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45960.748042476851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45960.748042476851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45960.748042476851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45960.748042476851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45960.748042476851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45960.748042476851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45960.748042476851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45960.748042476851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45960.748042476851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45960.748042476851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45960.748042476851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45960.748042476851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45960.748042476851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45960.748042476851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45960.748042476851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45960.748042476851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45960.748042476851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45960.748042476851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45960.748042476851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45960.748042476851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45960.748042476851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45960.748042476851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45960.748042476851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45960.748042476851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45960.748042476851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45960.748042476851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45960.748042476851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45960.748042476851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45960.748042476851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45960.748042476851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45960.748042476851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45960.748042476851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45960.748042476851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45960.748042476851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45960.748042476851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45960.748042476851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45960.748042476851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45960.748042476851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45960.748042476851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45960.748042476851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45960.748042476851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45960.748042476851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45960.748042476851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45960.748042476851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45960.748042476851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45960.748042476851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45960.748042476851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45960.748042476851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45960.748042476851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45960.748042476851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45960.748042476851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45960.748042476851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45960.748042476851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45960.748042476851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45960.748042476851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45960.748042476851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45960.748042476851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45960.748042476851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45960.748042476851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45960.748042476851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45960.748042476851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45960.748042476851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45960.748042476851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45960.748042476851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45960.748042476851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45960.748042476851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45960.748042476851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45960.748042476851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45960.748042476851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45960.748042476851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45960.748042476851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45960.748042476851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45960.748042476851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45960.748042476851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45960.748042476851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45960.748042476851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45960.748042476851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45960.748042476851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45960.748042476851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45960.748042476851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45960.748042476851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45960.748042476851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45960.748042476851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45960.748042476851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45960.748042476851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45960.748042476851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45960.748042476851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45960.748042476851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45960.748042476851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45960.748042476851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45960.748042476851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45960.748042476851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45960.748042476851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45960.748042476851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45960.748042476851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45960.748042476851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45960.748042476851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45960.748042476851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45960.748042476851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45960.748042476851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45960.748042476851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45960.748042476851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45960.748042476851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45960.748042476851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45960.748042476851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45960.748042476851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45960.748042476851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45960.748042476851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45960.748042476851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45960.748042476851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45960.748042476851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45960.748042476851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45960.748042476851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45960.748042476851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45960.748042476851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45960.748042476851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45960.748042476851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45960.748042476851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45960.748042476851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45960.748042476851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45960.748042476851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45960.748042476851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45960.748042476851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45960.748042476851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45960.748042476851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45960.748042476851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45960.748042476851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45960.748042476851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45960.748042476851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45960.748042476851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45960.748042476851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45960.748042476851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45960.748042476851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45960.748042476851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45960.748042476851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45960.748042476851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45960.748042476851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45960.748042476851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45960.748042476851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45960.748042476851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45960.748042476851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45960.748042476851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45960.748042476851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45960.748042476851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45960.748042476851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45960.748042476851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45960.748042476851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45960.748042476851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45960.748042476851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45960.748042476851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45960.748042476851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45960.748042476851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45960.748042476851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45960.748042476851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45960.748042476851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45960.748042476851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45960.748042476851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45960.748042476851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45960.748042476851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45960.748042476851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45960.748042476851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45960.748042476851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45960.748042476851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45960.748042476851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45960.748042476851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45960.748042476851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45960.748042476851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45960.748042476851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45960.748042476851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45960.748042476851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45960.748042476851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45960.748042476851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45960.748042476851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45960.748042476851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45960.748042476851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45960.748042476851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45960.748042476851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45960.748042476851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45960.748042476851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45960.748042476851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45960.748042476851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45960.748042476851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45960.748042476851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45960.748042476851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45960.748042476851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45960.748042476851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45960.748042476851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45960.748042476851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45960.748042476851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45960.748042476851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45960.748042476851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45960.748042476851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45960.748042476851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45960.748042476851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45960.748042476851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45960.748042476851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45960.748042476851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45960.748042476851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45960.748042476851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45960.748042476851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45960.748042476851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45960.748042476851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45960.748042476851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45960.748042476851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45960.748042476851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45960.748042476851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45960.748042476851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45960.748042476851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45960.748042476851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45960.748042476851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45960.748042476851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45960.748042476851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45960.748042476851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45960.748042476851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45960.748042476851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45960.748042476851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45960.748042476851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45960.748042476851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45960.748042476851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45960.748042476851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45960.748042476851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45960.748042476851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45960.748042476851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45960.748042476851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45960.748042476851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45960.748042476851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45960.748042476851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45960.748042476851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45960.748042476851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45960.748042476851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45960.748042476851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45960.748042476851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45960.748042476851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45960.748042476851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45960.748042476851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45960.748042476851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45960.748042476851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45960.748042476851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45960.748042476851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45960.748042476851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45960.748042476851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45960.748042476851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45960.748042476851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45960.748042476851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45960.748042476851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45960.748042476851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45960.748042476851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45960.748042476851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45960.748042476851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45960.748042476851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45960.748042476851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45960.748042476851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45960.748042476851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45960.748042476851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45960.748042476851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45960.748042476851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45960.748042476851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45960.748042476851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45960.748042476851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45960.748042476851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45960.748042476851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45960.748042476851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45960.748042476851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45960.748042476851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45960.748042476851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45960.748042476851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45960.748042476851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45960.748042476851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45960.748042476851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45960.748042476851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45960.748042476851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45960.748042476851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45960.748042476851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45960.748042476851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45960.748042476851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45960.748042476851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45960.748042476851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45960.748042476851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45960.748042476851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45960.748042476851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45960.748042476851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45960.748042476851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45960.748042476851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45960.748042476851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45960.748042476851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45960.748042476851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45960.748042476851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45960.748042476851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45960.748042476851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45960.748042476851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45960.748042476851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45960.748042476851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45960.748042476851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45960.748042476851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45960.748042476851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45960.748042476851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45960.748042476851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45960.748042476851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45960.748042476851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45960.748042476851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45960.748042476851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45960.748042476851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45960.748042476851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45960.748042476851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45960.748042476851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45960.748042476851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45960.748042476851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45960.748042476851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45960.748042476851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45960.748042476851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45960.748042476851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45960.748042476851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45960.748042476851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45960.748042476851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45960.748042476851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45960.748042476851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45960.748042476851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45960.748042476851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45960.748042476851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45960.748042476851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45960.748042476851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45960.748042476851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45960.748042476851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45960.748042476851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45960.748042476851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45960.748042476851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45960.748042476851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45960.748042476851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45960.748042476851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45960.748042476851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45960.748042476851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45960.748042476851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45960.748042476851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45960.748042476851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45960.748042476851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45960.748042476851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45960.748042476851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45960.748042476851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45960.748042476851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45960.748042476851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45960.748042476851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45960.748042476851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45960.748042476851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45960.748042476851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45960.748042476851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45960.748042476851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45960.748042476851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45960.748042476851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45960.748042476851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45960.748042476851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45960.748042476851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45960.748042476851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45960.748042476851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45960.748042476851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45960.748042476851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45960.748042476851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45960.748042476851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45960.748042476851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45960.748042476851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45960.748042476851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45960.748042476851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45960.748042476851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45960.748042476851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45960.748042476851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45960.748042476851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45960.748042476851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45960.748042476851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45960.748042476851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45960.748042476851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45960.748042476851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45960.748042476851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45960.748042476851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45960.748042476851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45960.748042476851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45960.748042476851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45960.748042476851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45960.748042476851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45960.748042476851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45960.748042476851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45960.748042476851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45960.748042476851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45960.748042476851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45960.748042476851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45960.748042476851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45960.748042476851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45960.748042476851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45960.748042476851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45960.748042476851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45960.748042476851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45960.748042476851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45960.748042476851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45960.748042476851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45960.748042476851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45960.748042476851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45960.748042476851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45960.748042476851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45960.748042476851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45960.748042476851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45960.748042476851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45960.748042476851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45960.748042476851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45960.748042476851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45960.748042476851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45960.748042476851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45960.748042476851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45960.748042476851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45960.748042476851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45960.748042476851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45960.748042476851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45960.748042476851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45960.748042476851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45960.748042476851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45960.748042476851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45960.748042476851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45960.748042476851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45960.748042476851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45960.748042476851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45960.748042476851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45960.748042476851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45960.748042476851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45960.748042476851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45960.748042476851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45960.748042476851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45960.748042476851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45960.748042476851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45960.748042476851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45960.748042476851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45960.748042476851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45960.748042476851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45960.748042476851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45960.748042476851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45960.748042476851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45960.748042476851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45960.748042476851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45960.748042476851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45960.748042476851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45960.748042476851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45960.748042476851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45960.748042476851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45960.748042476851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45960.748042476851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45960.748042476851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45960.748042476851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45960.748042476851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45960.748042476851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45960.748042476851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45960.748042476851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45960.748042476851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45960.748042476851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45960.748042476851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45960.748042476851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45960.748042476851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45960.748042476851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45960.748042476851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45960.748042476851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45960.748042476851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45960.748042476851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45960.748042476851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45960.748042476851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45960.748042476851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45960.748042476851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45960.748042476851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45960.748042476851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45960.748042476851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45960.748042476851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45960.748042476851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45960.748042476851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45960.748042476851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45960.748042476851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45960.748042476851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45960.748042476851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45960.748042476851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45960.748042476851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45960.748042476851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45960.748042476851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45960.748042476851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45960.748042476851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45960.748042476851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45960.748042476851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45960.748042476851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45960.748042476851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45960.748042476851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45960.748042476851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45960.748042476851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45960.748042476851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45960.748042476851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45960.748042476851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45960.748042476851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45960.748042476851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45960.748042476851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45960.748042476851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45960.748042476851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45960.748042476851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45960.748042476851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45960.748042476851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45960.748042476851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45960.748042476851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45960.748042476851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45960.748042476851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45960.748042476851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45960.748042476851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45960.748042476851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45960.748042476851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45960.748042476851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45960.748042476851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45960.748042476851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45960.748042476851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45960.748042476851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45960.748042476851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45960.748042476851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45960.748042476851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45960.748042476851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45960.748042476851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45960.748042476851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45960.748042476851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45960.748042476851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45960.748042476851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45960.748042476851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45960.748042476851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45960.748042476851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45960.748042476851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45960.748042476851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45960.748042476851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45960.748042476851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45960.748042476851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45960.748042476851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45960.748042476851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45960.748042476851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45960.748042476851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45960.748042476851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45960.748042476851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257.26732488425478</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94"/>
      <c r="E3" s="98"/>
      <c r="F3" s="123"/>
      <c r="G3" s="124">
        <f ca="1">IFERROR(NOW()-F3,"")</f>
        <v>45960.748042476851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45960.748042476851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45960.748042476851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45960.748042476851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45960.748042476851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45960.748042476851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45960.748042476851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45960.748042476851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45960.748042476851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45960.748042476851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45960.748042476851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45960.748042476851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45960.748042476851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45960.748042476851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45960.748042476851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45960.748042476851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45960.748042476851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45960.748042476851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45960.748042476851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45960.748042476851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45960.748042476851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45960.748042476851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45960.748042476851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45960.748042476851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45960.748042476851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45960.748042476851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45960.748042476851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45960.748042476851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45960.748042476851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45960.748042476851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45960.748042476851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45960.748042476851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45960.748042476851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45960.748042476851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45960.748042476851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45960.748042476851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45960.748042476851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45960.748042476851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45960.748042476851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45960.748042476851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45960.748042476851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45960.748042476851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45960.748042476851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45960.748042476851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45960.748042476851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45960.748042476851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45960.748042476851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45960.748042476851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45960.748042476851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45960.748042476851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45960.748042476851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45960.748042476851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45960.748042476851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45960.748042476851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45960.748042476851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45960.748042476851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45960.748042476851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45960.748042476851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45960.748042476851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45960.748042476851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45960.748042476851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45960.748042476851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45960.748042476851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45960.748042476851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45960.748042476851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45960.748042476851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45960.748042476851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45960.748042476851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45960.748042476851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45960.748042476851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45960.748042476851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45960.748042476851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45960.748042476851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45960.748042476851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45960.748042476851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45960.748042476851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45960.748042476851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45960.748042476851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45960.748042476851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45960.748042476851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45960.748042476851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45960.748042476851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45960.748042476851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45960.748042476851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45960.748042476851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45960.748042476851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45960.748042476851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45960.748042476851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45960.748042476851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45960.748042476851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45960.748042476851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45960.748042476851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45960.748042476851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45960.748042476851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45960.748042476851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45960.748042476851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45960.748042476851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45960.748042476851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45960.748042476851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45960.748042476851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45960.748042476851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45960.748042476851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45960.748042476851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45960.748042476851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45960.748042476851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45960.748042476851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45960.748042476851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45960.748042476851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45960.748042476851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45960.748042476851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45960.748042476851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45960.748042476851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45960.748042476851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45960.748042476851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45960.748042476851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45960.748042476851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45960.748042476851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45960.748042476851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45960.748042476851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45960.748042476851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45960.748042476851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45960.748042476851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45960.748042476851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45960.748042476851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45960.748042476851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45960.748042476851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45960.748042476851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45960.748042476851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45960.748042476851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45960.748042476851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45960.748042476851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45960.748042476851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45960.748042476851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45960.748042476851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45960.748042476851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45960.748042476851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45960.748042476851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45960.748042476851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45960.748042476851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45960.748042476851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45960.748042476851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45960.748042476851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45960.748042476851</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45960.748042476851</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68.915982291662658</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34.559165162034333</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12.086931365738565</v>
      </c>
      <c r="H4" s="153">
        <v>45948.661111111112</v>
      </c>
      <c r="I4" s="152" t="str">
        <f>IFERROR(VLOOKUP(D4,DB!A:F,6,0),"")</f>
        <v>SCECO</v>
      </c>
      <c r="J4" s="152" t="str">
        <f>IFERROR(VLOOKUP(D4,DB!A:G,7,0),"")</f>
        <v>Dead</v>
      </c>
      <c r="K4" s="152" t="s">
        <v>39114</v>
      </c>
      <c r="L4" s="152" t="str">
        <f>IFERROR(VLOOKUP(D4,DB!A:I,9,0),"")</f>
        <v>Latis</v>
      </c>
    </row>
    <row r="5" spans="1:13" ht="30.75">
      <c r="A5" s="152" t="s">
        <v>39115</v>
      </c>
      <c r="B5" s="152" t="str">
        <f>IFERROR(VLOOKUP(D5,DB!A:K,11,0),"")</f>
        <v>R5</v>
      </c>
      <c r="C5" s="152">
        <v>1</v>
      </c>
      <c r="D5" s="152" t="s">
        <v>38155</v>
      </c>
      <c r="E5" s="152" t="s">
        <v>39116</v>
      </c>
      <c r="F5" s="153">
        <v>45960.655891203707</v>
      </c>
      <c r="G5" s="154">
        <f ca="1">IFERROR(NOW()-F5,"")</f>
        <v>9.2151273143826984E-2</v>
      </c>
      <c r="H5" s="153">
        <v>45960.638819444444</v>
      </c>
      <c r="I5" s="152" t="str">
        <f>IFERROR(VLOOKUP(D5,DB!A:F,6,0),"")</f>
        <v>SCECO</v>
      </c>
      <c r="J5" s="152" t="str">
        <f>IFERROR(VLOOKUP(D5,DB!A:G,7,0),"")</f>
        <v>Haj Removal</v>
      </c>
      <c r="K5" s="152" t="s">
        <v>39117</v>
      </c>
      <c r="L5" s="152" t="str">
        <f>IFERROR(VLOOKUP(D5,DB!A:I,9,0),"")</f>
        <v>Latis</v>
      </c>
    </row>
    <row r="6" spans="1:13" ht="30.75">
      <c r="A6" s="152" t="s">
        <v>39115</v>
      </c>
      <c r="B6" s="152" t="str">
        <f>IFERROR(VLOOKUP(D6,DB!A:K,11,0),"")</f>
        <v>R5</v>
      </c>
      <c r="C6" s="152">
        <v>1</v>
      </c>
      <c r="D6" s="152" t="s">
        <v>38316</v>
      </c>
      <c r="E6" s="152" t="s">
        <v>39116</v>
      </c>
      <c r="F6" s="153">
        <v>45960.655891203707</v>
      </c>
      <c r="G6" s="154">
        <f ca="1">IFERROR(NOW()-F6,"")</f>
        <v>9.2151273143826984E-2</v>
      </c>
      <c r="H6" s="153">
        <v>45960.638819444444</v>
      </c>
      <c r="I6" s="152" t="str">
        <f>IFERROR(VLOOKUP(D6,DB!A:F,6,0),"")</f>
        <v>SCECO</v>
      </c>
      <c r="J6" s="152" t="str">
        <f>IFERROR(VLOOKUP(D6,DB!A:G,7,0),"")</f>
        <v>Haj Removal</v>
      </c>
      <c r="K6" s="152" t="s">
        <v>39118</v>
      </c>
      <c r="L6" s="152" t="str">
        <f>IFERROR(VLOOKUP(D6,DB!A:I,9,0),"")</f>
        <v>Latis</v>
      </c>
    </row>
    <row r="7" spans="1:13" ht="15">
      <c r="A7" s="152"/>
      <c r="B7" s="152" t="str">
        <f>IFERROR(VLOOKUP(D7,DB!A:K,11,0),"")</f>
        <v/>
      </c>
      <c r="C7" s="152"/>
      <c r="D7" s="152"/>
      <c r="E7" s="152"/>
      <c r="F7" s="153"/>
      <c r="G7" s="154">
        <f ca="1">IFERROR(NOW()-F7,"")</f>
        <v>45960.748042476851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45960.748042476851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45960.748042476851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45960.748042476851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45960.748042476851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45960.748042476851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45960.748042476851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45960.748042476851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45960.748042476851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45960.748042476851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45960.748042476851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45960.748042476851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45960.748042476851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45960.748042476851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45960.748042476851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45960.748042476851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45960.748042476851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45960.748042476851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45960.748042476851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45960.748042476851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45960.748042476851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45960.748042476851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45960.748042476851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45960.748042476851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45960.748042476851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45960.748042476851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45960.748042476851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45960.748042476851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45960.748042476851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45960.748042476851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45960.748042476851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45960.748042476851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45960.748042476851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45960.748042476851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45960.748042476851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45960.748042476851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45960.748042476851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45960.748042476851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45960.748042476851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45960.748042476851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45960.748042476851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45960.748042476851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45960.748042476851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45960.748042476851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45960.748042476851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45960.748042476851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45960.748042476851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45960.748042476851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45960.748042476851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45960.748042476851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45960.748042476851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45960.748042476851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45960.748042476851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45960.748042476851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45960.748042476851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45960.748042476851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45960.748042476851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45960.748042476851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45960.748042476851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45960.748042476851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45960.748042476851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45960.748042476851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45960.748042476851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45960.748042476851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45960.748042476851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45960.748042476851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45960.748042476851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45960.748042476851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45960.748042476851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45960.748042476851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45960.748042476851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45960.748042476851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45960.748042476851</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45960.748042476851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45960.748042476851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45960.748042476851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45960.748042476851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45960.748042476851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45960.748042476851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45960.748042476851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45960.748042476851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45960.748042476851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45960.748042476851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45960.748042476851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45960.748042476851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45960.748042476851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45960.748042476851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45960.748042476851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45960.748042476851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45960.748042476851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45960.748042476851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45960.748042476851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45960.748042476851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45960.748042476851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45960.748042476851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45960.748042476851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45960.748042476851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45960.748042476851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45960.748042476851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45960.748042476851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45960.748042476851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45960.748042476851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45960.748042476851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45960.748042476851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45960.748042476851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45960.748042476851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45960.748042476851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45960.748042476851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45960.748042476851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45960.748042476851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45960.748042476851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45960.748042476851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45960.748042476851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45960.748042476851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45960.748042476851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45960.748042476851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45960.748042476851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45960.748042476851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45960.748042476851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45960.748042476851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45960.748042476851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45960.748042476851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45960.748042476851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45960.748042476851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45960.748042476851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45960.748042476851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45960.748042476851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45960.748042476851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45960.748042476851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45960.748042476851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45960.748042476851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45960.748042476851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45960.748042476851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45960.748042476851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45960.748042476851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45960.748042476851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45960.748042476851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45960.748042476851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45960.748042476851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45960.748042476851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45960.748042476851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45960.748042476851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45960.748042476851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45960.748042476851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45960.748042476851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45960.748042476851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45960.748042476851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45960.748042476851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45960.748042476851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45960.748042476851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45960.748042476851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45960.748042476851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45960.748042476851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45960.748042476851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45960.748042476851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45960.748042476851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45960.748042476851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45960.748042476851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45960.748042476851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45960.748042476851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45960.748042476851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45960.748042476851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45960.748042476851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45960.748042476851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45960.748042476851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45960.748042476851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45960.748042476851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45960.748042476851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45960.748042476851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45960.748042476851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45960.748042476851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45960.748042476851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45960.748042476851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45960.748042476851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45960.748042476851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45960.748042476851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45960.748042476851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45960.748042476851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45960.748042476851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45960.748042476851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45960.748042476851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45960.748042476851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45960.748042476851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45960.748042476851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45960.748042476851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45960.748042476851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45960.748042476851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45960.748042476851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45960.748042476851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45960.748042476851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45960.748042476851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45960.748042476851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45960.748042476851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45960.748042476851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45960.748042476851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45960.748042476851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45960.748042476851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45960.748042476851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45960.748042476851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45960.748042476851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45960.748042476851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45960.748042476851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45960.748042476851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45960.748042476851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45960.748042476851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45960.748042476851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45960.748042476851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45960.748042476851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45960.748042476851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45960.748042476851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45960.748042476851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45960.748042476851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45960.748042476851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45960.748042476851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45960.748042476851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45960.748042476851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45960.748042476851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45960.748042476851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45960.748042476851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45960.748042476851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45960.748042476851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45960.748042476851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45960.748042476851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45960.748042476851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45960.748042476851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45960.748042476851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45960.748042476851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45960.748042476851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45960.748042476851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45960.748042476851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45960.748042476851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45960.748042476851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45960.748042476851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45960.748042476851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45960.748042476851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45960.748042476851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45960.748042476851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45960.748042476851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45960.748042476851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45960.748042476851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45960.748042476851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45960.748042476851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45960.748042476851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45960.748042476851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45960.748042476851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45960.748042476851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45960.748042476851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45960.748042476851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45960.748042476851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45960.748042476851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45960.748042476851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45960.748042476851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45960.748042476851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45960.748042476851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45960.748042476851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45960.748042476851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45960.748042476851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45960.748042476851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45960.748042476851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45960.748042476851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45960.748042476851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45960.748042476851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45960.748042476851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45960.748042476851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45960.748042476851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45960.748042476851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45960.748042476851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45960.748042476851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45960.748042476851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45960.748042476851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45960.748042476851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45960.748042476851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45960.748042476851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45960.748042476851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45960.748042476851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45960.748042476851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45960.748042476851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45960.748042476851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45960.748042476851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45960.748042476851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45960.748042476851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45960.748042476851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45960.748042476851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45960.748042476851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45960.748042476851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45960.748042476851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45960.748042476851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45960.748042476851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45960.748042476851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45960.748042476851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45960.748042476851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45960.748042476851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45960.748042476851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45960.748042476851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45960.748042476851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45960.748042476851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45960.748042476851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45960.748042476851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45960.748042476851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45960.748042476851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45960.748042476851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45960.748042476851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45960.748042476851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45960.748042476851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45960.748042476851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45960.748042476851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45960.748042476851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45960.748042476851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45960.748042476851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45960.748042476851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45960.748042476851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45960.748042476851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45960.748042476851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45960.748042476851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45960.748042476851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45960.748042476851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45960.748042476851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45960.748042476851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45960.748042476851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45960.748042476851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45960.748042476851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45960.748042476851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45960.748042476851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45960.748042476851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45960.748042476851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45960.748042476851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45960.748042476851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45960.748042476851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45960.748042476851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45960.748042476851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45960.748042476851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45960.748042476851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45960.748042476851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45960.748042476851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45960.748042476851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45960.748042476851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45960.748042476851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45960.748042476851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45960.748042476851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45960.748042476851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45960.748042476851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45960.748042476851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45960.748042476851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45960.748042476851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45960.748042476851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45960.748042476851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45960.748042476851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45960.748042476851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45960.748042476851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45960.748042476851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45960.748042476851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45960.748042476851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45960.748042476851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45960.748042476851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45960.748042476851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45960.748042476851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45960.748042476851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45960.748042476851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45960.748042476851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45960.748042476851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45960.748042476851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45960.748042476851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45960.748042476851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45960.748042476851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45960.748042476851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45960.748042476851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45960.748042476851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45960.748042476851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45960.748042476851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45960.748042476851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45960.748042476851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45960.748042476851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45960.748042476851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45960.748042476851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45960.748042476851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45960.748042476851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45960.748042476851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45960.748042476851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45960.748042476851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45960.748042476851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45960.748042476851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45960.748042476851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45960.748042476851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45960.748042476851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45960.748042476851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45960.748042476851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45960.748042476851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45960.748042476851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45960.748042476851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45960.748042476851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45960.748042476851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45960.748042476851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45960.748042476851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45960.748042476851</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45960.748042476851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45960.748042476851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45960.748042476851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45960.748042476851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45960.748042476851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45960.748042476851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45960.748042476851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45960.748042476851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45960.748042476851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45960.748042476851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45960.748042476851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45960.748042476851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45960.748042476851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45960.748042476851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45960.748042476851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45960.748042476851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45960.748042476851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45960.748042476851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45960.748042476851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45960.748042476851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45960.748042476851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45960.748042476851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45960.748042476851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45960.748042476851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45960.748042476851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45960.748042476851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45960.748042476851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45960.748042476851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45960.748042476851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45960.748042476851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45960.748042476851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45960.748042476851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45960.748042476851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45960.748042476851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45960.748042476851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45960.748042476851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45960.748042476851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45960.748042476851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45960.748042476851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45960.748042476851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45960.748042476851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45960.748042476851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45960.748042476851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45960.748042476851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45960.748042476851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45960.748042476851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45960.748042476851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45960.748042476851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45960.748042476851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45960.748042476851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45960.748042476851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45960.748042476851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45960.748042476851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45960.748042476851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2025-10-30T14:57:35Z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