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23" documentId="13_ncr:1_{F6CB121F-512D-4AA6-A0C1-0FB36C537598}" xr6:coauthVersionLast="47" xr6:coauthVersionMax="47" xr10:uidLastSave="{37322D15-8B6A-4031-8EA2-EFFB38D4EE4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<sst xmlns="http://schemas.openxmlformats.org/spreadsheetml/2006/main" count="180289" uniqueCount="39129">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</sst>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301.70948287037027</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3.4216666666907258E-2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45964.657908796296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45964.657908796296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45964.657908796296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45964.657908796296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45964.657908796296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45964.657908796296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45964.657908796296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45964.657908796296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45964.657908796296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45964.657908796296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45964.657908796296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45964.657908796296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45964.657908796296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45964.657908796296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45964.657908796296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45964.657908796296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45964.657908796296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45964.657908796296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45964.657908796296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45964.657908796296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45964.657908796296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45964.657908796296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45964.657908796296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45964.657908796296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45964.657908796296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45964.657908796296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45964.657908796296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45964.657908796296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45964.657908796296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45964.657908796296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45964.657908796296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45964.657908796296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45964.657908796296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45964.657908796296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45964.657908796296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45964.657908796296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45964.657908796296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45964.657908796296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45964.657908796296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45964.657908796296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45964.657908796296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45964.657908796296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45964.657908796296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45964.657908796296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45964.657908796296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45964.657908796296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45964.657908796296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45964.657908796296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45964.657908796296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45964.657908796296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45964.657908796296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45964.657908796296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45964.657908796296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45964.657908796296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45964.657908796296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45964.657908796296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45964.657908796296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45964.657908796296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45964.657908796296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45964.657908796296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45964.657908796296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45964.657908796296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45964.657908796296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45964.657908796296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45964.657908796296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45964.657908796296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45964.657908796296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45964.657908796296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45964.657908796296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45964.657908796296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45964.657908796296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45964.657908796296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45964.657908796296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45964.657908796296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45964.657908796296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45964.657908796296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45964.657908796296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45964.657908796296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45964.657908796296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45964.657908796296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45964.657908796296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45964.657908796296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45964.657908796296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45964.657908796296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45964.657908796296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45964.657908796296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45964.657908796296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45964.657908796296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45964.657908796296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45964.657908796296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45964.657908796296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45964.657908796296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45964.657908796296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45964.657908796296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45964.657908796296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45964.657908796296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45964.657908796296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45964.657908796296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45964.657908796296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45964.657908796296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45964.657908796296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45964.657908796296</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45964.657908796296</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8A384977-5F66-4313-9C7F-71C1CD146A69}"/>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139.65807083333493</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5.9158254629655858</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2.6404166666907258E-2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45964.657908796296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45964.657908796296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45964.657908796296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45964.657908796296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45964.657908796296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45964.657908796296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45964.657908796296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45964.657908796296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45964.657908796296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45964.657908796296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45964.657908796296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45964.657908796296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45964.657908796296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45964.657908796296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45964.657908796296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45964.657908796296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45964.657908796296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45964.657908796296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45964.657908796296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45964.657908796296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45964.657908796296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45964.657908796296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45964.657908796296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45964.657908796296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45964.657908796296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45964.657908796296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45964.657908796296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45964.657908796296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45964.657908796296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45964.657908796296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45964.657908796296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45964.657908796296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45964.657908796296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45964.657908796296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45964.657908796296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45964.657908796296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45964.657908796296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45964.657908796296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45964.657908796296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45964.657908796296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45964.657908796296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45964.657908796296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45964.657908796296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45964.657908796296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45964.657908796296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45964.657908796296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45964.657908796296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45964.657908796296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45964.657908796296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45964.657908796296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45964.657908796296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45964.657908796296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45964.657908796296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45964.657908796296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45964.657908796296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45964.657908796296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45964.657908796296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45964.657908796296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45964.657908796296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45964.657908796296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45964.657908796296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45964.657908796296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45964.657908796296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45964.657908796296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45964.657908796296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45964.657908796296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45964.657908796296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45964.657908796296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45964.657908796296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45964.657908796296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45964.657908796296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45964.657908796296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45964.657908796296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45964.657908796296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45964.657908796296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45964.657908796296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45964.657908796296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45964.657908796296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45964.657908796296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45964.657908796296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45964.657908796296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45964.657908796296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45964.657908796296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45964.657908796296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45964.657908796296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45964.657908796296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45964.657908796296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45964.657908796296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45964.657908796296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45964.657908796296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45964.657908796296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45964.657908796296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45964.657908796296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45964.657908796296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45964.657908796296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45964.657908796296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45964.657908796296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45964.657908796296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45964.657908796296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45964.657908796296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45964.657908796296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45964.657908796296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45964.657908796296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45964.657908796296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45964.657908796296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45964.657908796296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45964.657908796296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45964.657908796296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45964.657908796296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45964.657908796296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45964.657908796296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45964.657908796296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45964.657908796296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45964.657908796296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45964.657908796296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45964.657908796296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45964.657908796296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45964.657908796296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45964.657908796296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45964.657908796296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45964.657908796296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45964.657908796296</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9.0663425922684837E-2</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45964.657908796296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45964.657908796296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45964.657908796296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45964.657908796296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45964.657908796296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45964.657908796296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45964.657908796296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45964.657908796296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45964.657908796296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45964.657908796296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45964.657908796296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45964.657908796296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45964.657908796296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45964.657908796296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45964.657908796296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45964.657908796296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45964.657908796296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45964.657908796296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45964.657908796296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45964.657908796296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45964.657908796296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45964.657908796296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45964.657908796296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45964.657908796296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45964.657908796296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45964.657908796296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45964.657908796296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45964.657908796296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45964.657908796296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45964.657908796296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45964.657908796296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45964.657908796296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45964.657908796296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45964.657908796296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45964.657908796296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45964.657908796296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45964.657908796296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45964.657908796296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45964.657908796296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45964.657908796296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45964.657908796296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45964.657908796296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45964.657908796296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45964.657908796296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45964.657908796296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45964.657908796296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45964.657908796296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45964.657908796296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45964.657908796296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45964.657908796296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45964.657908796296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45964.657908796296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45964.657908796296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45964.657908796296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45964.657908796296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45964.657908796296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45964.657908796296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45964.657908796296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45964.657908796296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45964.657908796296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45964.657908796296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45964.657908796296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45964.657908796296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45964.657908796296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45964.657908796296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45964.657908796296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45964.657908796296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45964.657908796296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45964.657908796296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45964.657908796296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45964.657908796296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45964.657908796296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45964.657908796296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45964.657908796296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45964.657908796296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45964.657908796296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45964.657908796296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45964.657908796296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45964.657908796296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45964.657908796296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45964.657908796296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45964.657908796296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45964.657908796296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45964.657908796296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45964.657908796296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45964.657908796296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45964.657908796296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45964.657908796296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45964.657908796296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45964.657908796296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45964.657908796296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45964.657908796296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45964.657908796296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45964.657908796296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45964.657908796296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45964.657908796296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45964.657908796296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45964.657908796296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45964.657908796296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45964.657908796296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45964.657908796296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45964.657908796296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45964.657908796296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45964.657908796296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45964.657908796296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45964.657908796296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45964.657908796296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45964.657908796296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45964.657908796296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45964.657908796296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45964.657908796296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45964.657908796296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45964.657908796296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45964.657908796296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45964.657908796296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45964.657908796296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45964.657908796296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45964.657908796296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45964.657908796296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45964.657908796296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45964.657908796296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45964.657908796296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45964.657908796296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45964.657908796296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45964.657908796296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45964.657908796296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45964.657908796296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45964.657908796296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45964.657908796296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45964.657908796296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45964.657908796296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45964.657908796296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45964.657908796296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45964.657908796296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45964.657908796296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45964.657908796296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45964.657908796296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45964.657908796296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45964.657908796296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45964.657908796296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45964.657908796296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45964.657908796296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45964.657908796296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45964.657908796296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45964.657908796296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45964.657908796296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45964.657908796296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45964.657908796296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45964.657908796296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45964.657908796296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45964.657908796296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45964.657908796296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45964.657908796296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45964.657908796296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45964.657908796296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45964.657908796296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45964.657908796296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45964.657908796296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45964.657908796296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45964.657908796296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45964.657908796296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45964.657908796296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45964.657908796296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45964.657908796296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45964.657908796296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45964.657908796296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45964.657908796296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45964.657908796296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45964.657908796296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45964.657908796296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45964.657908796296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45964.657908796296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45964.657908796296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45964.657908796296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45964.657908796296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45964.657908796296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45964.657908796296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45964.657908796296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45964.657908796296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45964.657908796296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45964.657908796296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45964.657908796296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45964.657908796296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45964.657908796296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45964.657908796296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45964.657908796296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45964.657908796296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45964.657908796296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45964.657908796296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45964.657908796296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45964.657908796296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45964.657908796296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45964.657908796296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45964.657908796296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45964.657908796296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45964.657908796296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45964.657908796296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45964.657908796296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45964.657908796296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45964.657908796296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45964.657908796296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45964.657908796296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45964.657908796296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45964.657908796296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45964.657908796296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45964.657908796296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45964.657908796296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45964.657908796296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45964.657908796296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45964.657908796296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45964.657908796296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45964.657908796296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45964.657908796296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45964.657908796296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45964.657908796296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45964.657908796296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45964.657908796296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45964.657908796296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45964.657908796296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45964.657908796296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45964.657908796296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45964.657908796296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45964.657908796296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45964.657908796296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45964.657908796296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45964.657908796296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45964.657908796296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45964.657908796296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45964.657908796296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45964.657908796296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45964.657908796296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45964.657908796296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45964.657908796296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45964.657908796296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45964.657908796296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45964.657908796296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45964.657908796296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45964.657908796296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45964.657908796296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45964.657908796296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45964.657908796296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45964.657908796296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45964.657908796296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45964.657908796296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45964.657908796296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45964.657908796296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45964.657908796296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45964.657908796296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45964.657908796296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45964.657908796296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45964.657908796296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45964.657908796296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45964.657908796296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45964.657908796296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45964.657908796296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45964.657908796296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45964.657908796296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45964.657908796296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45964.657908796296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45964.657908796296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45964.657908796296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45964.657908796296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45964.657908796296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45964.657908796296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45964.657908796296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45964.657908796296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45964.657908796296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45964.657908796296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45964.657908796296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45964.657908796296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45964.657908796296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45964.657908796296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45964.657908796296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45964.657908796296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45964.657908796296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45964.657908796296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45964.657908796296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45964.657908796296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45964.657908796296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45964.657908796296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45964.657908796296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45964.657908796296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45964.657908796296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45964.657908796296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45964.657908796296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45964.657908796296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45964.657908796296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45964.657908796296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45964.657908796296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45964.657908796296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45964.657908796296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45964.657908796296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45964.657908796296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45964.657908796296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45964.657908796296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45964.657908796296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45964.657908796296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45964.657908796296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45964.657908796296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45964.657908796296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45964.657908796296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45964.657908796296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45964.657908796296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45964.657908796296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45964.657908796296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45964.657908796296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45964.657908796296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45964.657908796296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45964.657908796296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45964.657908796296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45964.657908796296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45964.657908796296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45964.657908796296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45964.657908796296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45964.657908796296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45964.657908796296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45964.657908796296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45964.657908796296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45964.657908796296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45964.657908796296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45964.657908796296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45964.657908796296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45964.657908796296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45964.657908796296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45964.657908796296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45964.657908796296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45964.657908796296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45964.657908796296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45964.657908796296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45964.657908796296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45964.657908796296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45964.657908796296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45964.657908796296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45964.657908796296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45964.657908796296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45964.657908796296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45964.657908796296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45964.657908796296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45964.657908796296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45964.657908796296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45964.657908796296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45964.657908796296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45964.657908796296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45964.657908796296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45964.657908796296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45964.657908796296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45964.657908796296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45964.657908796296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45964.657908796296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45964.657908796296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45964.657908796296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45964.657908796296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45964.657908796296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45964.657908796296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45964.657908796296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45964.657908796296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45964.657908796296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45964.657908796296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45964.657908796296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45964.657908796296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45964.657908796296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45964.657908796296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45964.657908796296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45964.657908796296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45964.657908796296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45964.657908796296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45964.657908796296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45964.657908796296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45964.657908796296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45964.657908796296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45964.657908796296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45964.657908796296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45964.657908796296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45964.657908796296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45964.657908796296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45964.657908796296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45964.657908796296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45964.657908796296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45964.657908796296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45964.657908796296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45964.657908796296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45964.657908796296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45964.657908796296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45964.657908796296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45964.657908796296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45964.657908796296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45964.657908796296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45964.657908796296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45964.657908796296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45964.657908796296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45964.657908796296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45964.657908796296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45964.657908796296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45964.657908796296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45964.657908796296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45964.657908796296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45964.657908796296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45964.657908796296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45964.657908796296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45964.657908796296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45964.657908796296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45964.657908796296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45964.657908796296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45964.657908796296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45964.657908796296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45964.657908796296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45964.657908796296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45964.657908796296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45964.657908796296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45964.657908796296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45964.657908796296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45964.657908796296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45964.657908796296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45964.657908796296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45964.657908796296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45964.657908796296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45964.657908796296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45964.657908796296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45964.657908796296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45964.657908796296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45964.657908796296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45964.657908796296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45964.657908796296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45964.657908796296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45964.657908796296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45964.657908796296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45964.657908796296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45964.657908796296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45964.657908796296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45964.657908796296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45964.657908796296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45964.657908796296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45964.657908796296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45964.657908796296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45964.657908796296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45964.657908796296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45964.657908796296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45964.657908796296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45964.657908796296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45964.657908796296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45964.657908796296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45964.657908796296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45964.657908796296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45964.657908796296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45964.657908796296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45964.657908796296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45964.657908796296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45964.657908796296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45964.657908796296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45964.657908796296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45964.657908796296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45964.657908796296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45964.657908796296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45964.657908796296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45964.657908796296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45964.657908796296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45964.657908796296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45964.657908796296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45964.657908796296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45964.657908796296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45964.657908796296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45964.657908796296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45964.657908796296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45964.657908796296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45964.657908796296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45964.657908796296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45964.657908796296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45964.657908796296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45964.657908796296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45964.657908796296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45964.657908796296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45964.657908796296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45964.657908796296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45964.657908796296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45964.657908796296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45964.657908796296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45964.657908796296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45964.657908796296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45964.657908796296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45964.657908796296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45964.657908796296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45964.657908796296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45964.657908796296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45964.657908796296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45964.657908796296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45964.657908796296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45964.657908796296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45964.657908796296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45964.657908796296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45964.657908796296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45964.657908796296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45964.657908796296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45964.657908796296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45964.657908796296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45964.657908796296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45964.657908796296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45964.657908796296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45964.657908796296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45964.657908796296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45964.657908796296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45964.657908796296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45964.657908796296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45964.657908796296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45964.657908796296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45964.657908796296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45964.657908796296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45964.657908796296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45964.657908796296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45964.657908796296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45964.657908796296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45964.657908796296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45964.657908796296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45964.657908796296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45964.657908796296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45964.657908796296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45964.657908796296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45964.657908796296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45964.657908796296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45964.657908796296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45964.657908796296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45964.657908796296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45964.657908796296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45964.657908796296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45964.657908796296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45964.657908796296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45964.657908796296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45964.657908796296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45964.657908796296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45964.657908796296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45964.657908796296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45964.657908796296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45964.657908796296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45964.657908796296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45964.657908796296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45964.657908796296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45964.657908796296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45964.657908796296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45964.657908796296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45964.657908796296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45964.657908796296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45964.657908796296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45964.657908796296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45964.657908796296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45964.657908796296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45964.657908796296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45964.657908796296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45964.657908796296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45964.657908796296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45964.657908796296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45964.657908796296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45964.657908796296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45964.657908796296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45964.657908796296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45964.657908796296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45964.657908796296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45964.657908796296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45964.657908796296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45964.657908796296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45964.657908796296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45964.657908796296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45964.657908796296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45964.657908796296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45964.657908796296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45964.657908796296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45964.657908796296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45964.657908796296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45964.657908796296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45964.657908796296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45964.657908796296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45964.657908796296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45964.657908796296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45964.657908796296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45964.657908796296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45964.657908796296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45964.657908796296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45964.657908796296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45964.657908796296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45964.657908796296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45964.657908796296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45964.657908796296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45964.657908796296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45964.657908796296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45964.657908796296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45964.657908796296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45964.657908796296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45964.657908796296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45964.657908796296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45964.657908796296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45964.657908796296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45964.657908796296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45964.657908796296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45964.657908796296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45964.657908796296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45964.657908796296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45964.657908796296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45964.657908796296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45964.657908796296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45964.657908796296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45964.657908796296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45964.657908796296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45964.657908796296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45964.657908796296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45964.657908796296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45964.657908796296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45964.657908796296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45964.657908796296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45964.657908796296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45964.657908796296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45964.657908796296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45964.657908796296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45964.657908796296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45964.657908796296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45964.657908796296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45964.657908796296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45964.657908796296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45964.657908796296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45964.657908796296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45964.657908796296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45964.657908796296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45964.657908796296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45964.657908796296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45964.657908796296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45964.657908796296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45964.657908796296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45964.657908796296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45964.657908796296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45964.657908796296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45964.657908796296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45964.657908796296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45964.657908796296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45964.657908796296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45964.657908796296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45964.657908796296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45964.657908796296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45964.657908796296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45964.657908796296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45964.657908796296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45964.657908796296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45964.657908796296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45964.657908796296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45964.657908796296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45964.657908796296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45964.657908796296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45964.657908796296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45964.657908796296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45964.657908796296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45964.657908796296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45964.657908796296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45964.657908796296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45964.657908796296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45964.657908796296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45964.657908796296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45964.657908796296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45964.657908796296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45964.657908796296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45964.657908796296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45964.657908796296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45964.657908796296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45964.657908796296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45964.657908796296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45964.657908796296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45964.657908796296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45964.657908796296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45964.657908796296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45964.657908796296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45964.657908796296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45964.657908796296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45964.657908796296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45964.657908796296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45964.657908796296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45964.657908796296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45964.657908796296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45964.657908796296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45964.657908796296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45964.657908796296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45964.657908796296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45964.657908796296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45964.657908796296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45964.657908796296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45964.657908796296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45964.657908796296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45964.657908796296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45964.657908796296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45964.657908796296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45964.657908796296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45964.657908796296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45964.657908796296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45964.657908796296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45964.657908796296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45964.657908796296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45964.657908796296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45964.657908796296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45964.657908796296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45964.657908796296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45964.657908796296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45964.657908796296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45964.657908796296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45964.657908796296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45964.657908796296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45964.657908796296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45964.657908796296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45964.657908796296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45964.657908796296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45964.657908796296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45964.657908796296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45964.657908796296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45964.657908796296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45964.657908796296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45964.657908796296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45964.657908796296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45964.657908796296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45964.657908796296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45964.657908796296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45964.657908796296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45964.657908796296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45964.657908796296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45964.657908796296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45964.657908796296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45964.657908796296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45964.657908796296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45964.657908796296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45964.657908796296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45964.657908796296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45964.657908796296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45964.657908796296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45964.657908796296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45964.657908796296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45964.657908796296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45964.657908796296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45964.657908796296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45964.657908796296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45964.657908796296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45964.657908796296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45964.657908796296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45964.657908796296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45964.657908796296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45964.657908796296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45964.657908796296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45964.657908796296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45964.657908796296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45964.657908796296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45964.657908796296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45964.657908796296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45964.657908796296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45964.657908796296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45964.657908796296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45964.657908796296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45964.657908796296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45964.657908796296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45964.657908796296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45964.657908796296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45964.657908796296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45964.657908796296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45964.657908796296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45964.657908796296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45964.657908796296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45964.657908796296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45964.657908796296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45964.657908796296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45964.657908796296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45964.657908796296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45964.657908796296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45964.657908796296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45964.657908796296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45964.657908796296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45964.657908796296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45964.657908796296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45964.657908796296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45964.657908796296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45964.657908796296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45964.657908796296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45964.657908796296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45964.657908796296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45964.657908796296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45964.657908796296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45964.657908796296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45964.657908796296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45964.657908796296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45964.657908796296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45964.657908796296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45964.657908796296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45964.657908796296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45964.657908796296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45964.657908796296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45964.657908796296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45964.657908796296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45964.657908796296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45964.657908796296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45964.657908796296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45964.657908796296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45964.657908796296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45964.657908796296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45964.657908796296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45964.657908796296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45964.657908796296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45964.657908796296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45964.657908796296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45964.657908796296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45964.657908796296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45964.657908796296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45964.657908796296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45964.657908796296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45964.657908796296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45964.657908796296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45964.657908796296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45964.657908796296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45964.657908796296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45964.657908796296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45964.657908796296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45964.657908796296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45964.657908796296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45964.657908796296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45964.657908796296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45964.657908796296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45964.657908796296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45964.657908796296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45964.657908796296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45964.657908796296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45964.657908796296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45964.657908796296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45964.657908796296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45964.657908796296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45964.657908796296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45964.657908796296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45964.657908796296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45964.657908796296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45964.657908796296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45964.657908796296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45964.657908796296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45964.657908796296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45964.657908796296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45964.657908796296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45964.657908796296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45964.657908796296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45964.657908796296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45964.657908796296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45964.657908796296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45964.657908796296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45964.657908796296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45964.657909027781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45964.657909027781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45964.657909027781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45964.657909027781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45964.657909027781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45964.657909027781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45964.657909027781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45964.657909027781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45964.657909027781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45964.657909027781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45964.657909027781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45964.657909027781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45964.657909027781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45964.657909027781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45964.657909027781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45964.657909027781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45964.657909027781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45964.657909027781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45964.657909027781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45964.657909027781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45964.657909027781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45964.657909027781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45964.657909027781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45964.657909027781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45964.657909027781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45964.657909027781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45964.657909027781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45964.657909027781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45964.657909027781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45964.657909027781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45964.657909027781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45964.657909027781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45964.657909027781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45964.657909027781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45964.657909027781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45964.657909027781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45964.657909027781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45964.657909027781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45964.657909027781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45964.657909027781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45964.657909027781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45964.657909027781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45964.657909027781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45964.657909027781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45964.657909027781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45964.657909027781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45964.657909027781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45964.657909027781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45964.657909027781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45964.657909027781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45964.657909027781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45964.657909027781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45964.657909027781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45964.657909027781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45964.657909027781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45964.657909027781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45964.657909027781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45964.657909027781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45964.657909027781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45964.657909027781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45964.657909027781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45964.657909027781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45964.657909027781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45964.657909027781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45964.657909027781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45964.657909027781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45964.657909027781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45964.657909027781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45964.657909027781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45964.657909027781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45964.657909027781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45964.657909027781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45964.657909027781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45964.657909027781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45964.657909027781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45964.657909027781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45964.657909027781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45964.657909027781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45964.657909027781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45964.657909027781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45964.657909027781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45964.657909027781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45964.657909027781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45964.657909027781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45964.657909027781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45964.657909027781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45964.657909027781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45964.657909027781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45964.657909027781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45964.657909027781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45964.657909027781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45964.657909027781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45964.657909027781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45964.657909027781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45964.657909027781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45964.657909027781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45964.657909027781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45964.657909027781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45964.657909027781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45964.657909027781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45964.657909027781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45964.657909027781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45964.657909027781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45964.657909027781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45964.657909027781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45964.657909027781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45964.657909027781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45964.657909027781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45964.657909027781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45964.657909027781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45964.657909027781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45964.657909027781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45964.657909027781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45964.657909027781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45964.657909027781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45964.657909027781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45964.657909027781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45964.657909027781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45964.657909027781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45964.657909027781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45964.657909027781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45964.657909027781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45964.657909027781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45964.657909027781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45964.657909027781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45964.657909027781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45964.657909027781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45964.657909027781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45964.657909027781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45964.657909027781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45964.657909027781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45964.657909027781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45964.657909027781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45964.657909027781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45964.657909027781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45964.657909027781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45964.657909027781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45964.657909027781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45964.657909027781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45964.657909027781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45964.657909027781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45964.657909027781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45964.657909027781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45964.657909027781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45964.657909027781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45964.657909027781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45964.657909027781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45964.657909027781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45964.657909027781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45964.657909027781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45964.657909027781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45964.657909027781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45964.657909027781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45964.657909027781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45964.657909027781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45964.657909027781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45964.657909027781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45964.657909027781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45964.657909027781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45964.657909027781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45964.657909027781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45964.657909027781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45964.657909027781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45964.657909027781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45964.657909027781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45964.657909027781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45964.657909027781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45964.657909027781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45964.657909027781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45964.657909027781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45964.657909027781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45964.657909027781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45964.657909027781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45964.657909027781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45964.657909027781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45964.657909027781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45964.657909027781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45964.657909027781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45964.657909027781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45964.657909027781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45964.657909027781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45964.657909027781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45964.657909027781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45964.657909027781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45964.657909027781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45964.657909027781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45964.657909027781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45964.657909027781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45964.657909027781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45964.657909027781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45964.657909027781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45964.657909027781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45964.657909027781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45964.657909027781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45964.657909027781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45964.657909027781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45964.657909027781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45964.657909027781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45964.657909027781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45964.657909027781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45964.657909027781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45964.657909027781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45964.657909027781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45964.657909027781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45964.657909027781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45964.657909027781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45964.657909027781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45964.657909027781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45964.657909027781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45964.657909027781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45964.657909027781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45964.657909027781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45964.657909027781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45964.657909027781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45964.657909027781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45964.657909027781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45964.657909027781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45964.657909027781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45964.657909027781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45964.657909027781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45964.657909027781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45964.657909027781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45964.657909027781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45964.657909027781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45964.657909027781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45964.657909027781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45964.657909027781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45964.657909027781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45964.657909027781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45964.657909027781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261.1771912037002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34987</v>
      </c>
      <c r="E3" s="97" t="s">
        <v>39021</v>
      </c>
      <c r="F3" s="122">
        <v>45964.501388888886</v>
      </c>
      <c r="G3" s="123">
        <f ca="1">IFERROR(NOW()-F3,"")</f>
        <v>0.15651990741025656</v>
      </c>
      <c r="H3" s="122">
        <v>45964.485972222225</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93"/>
      <c r="E4" s="97"/>
      <c r="F4" s="122"/>
      <c r="G4" s="123">
        <f ca="1">IFERROR(NOW()-F4,"")</f>
        <v>45964.657908796296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45964.657908796296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45964.657908796296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45964.657908796296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45964.657908796296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45964.657908796296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45964.657908796296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45964.657908796296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45964.657908796296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45964.657908796296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45964.657908796296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45964.657908796296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45964.657908796296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45964.657908796296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45964.657908796296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45964.657908796296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45964.657908796296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45964.657908796296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45964.657908796296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45964.657908796296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45964.657908796296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45964.657908796296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45964.657908796296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45964.657908796296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t="s">
        <v>31770</v>
      </c>
      <c r="E28" s="121"/>
      <c r="F28" s="122"/>
      <c r="G28" s="123">
        <f ca="1">IFERROR(NOW()-F28,"")</f>
        <v>45964.657908796296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45964.657908796296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45964.657908796296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45964.657908796296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45964.657908796296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45964.657908796296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45964.657908796296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45964.657908796296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45964.657908796296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45964.657908796296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45964.657908796296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45964.657908796296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45964.657908796296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45964.657908796296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45964.657908796296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45964.657908796296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45964.657908796296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45964.657908796296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45964.657908796296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45964.657908796296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45964.657908796296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45964.657908796296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45964.657908796296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45964.657908796296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45964.657908796296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45964.657908796296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45964.657908796296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45964.657908796296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45964.657908796296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45964.657908796296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45964.657908796296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45964.657908796296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45964.657908796296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45964.657908796296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45964.657908796296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45964.657908796296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45964.657908796296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45964.657908796296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45964.657908796296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45964.657908796296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45964.657908796296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45964.657908796296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45964.657908796296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45964.657908796296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45964.657908796296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45964.657908796296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45964.657908796296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45964.657908796296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45964.657908796296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45964.657908796296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45964.657908796296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45964.657908796296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45964.657908796296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45964.657908796296</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45964.657908796296</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72.825848611108086</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39103</v>
      </c>
      <c r="F3" s="38">
        <v>45926.188877314817</v>
      </c>
      <c r="G3" s="143">
        <f t="shared" ref="G3" ca="1" si="0">IFERROR(NOW()-F3,"")</f>
        <v>38.46903148147976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39103</v>
      </c>
      <c r="F4" s="152">
        <v>45948.661111111112</v>
      </c>
      <c r="G4" s="153">
        <f ca="1">IFERROR(NOW()-F4,"")</f>
        <v>15.996797685183992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4</v>
      </c>
      <c r="D5" s="151" t="s">
        <v>33427</v>
      </c>
      <c r="E5" s="151" t="s">
        <v>39021</v>
      </c>
      <c r="F5" s="152">
        <v>45964.61383101852</v>
      </c>
      <c r="G5" s="153">
        <f ca="1">IFERROR(NOW()-F5,"")</f>
        <v>4.4077777776692528E-2</v>
      </c>
      <c r="H5" s="152">
        <v>45964.592997685184</v>
      </c>
      <c r="I5" s="151" t="str">
        <f>IFERROR(VLOOKUP(D5,DB!A:F,6,0),"")</f>
        <v>SCECO</v>
      </c>
      <c r="J5" s="151" t="str">
        <f>IFERROR(VLOOKUP(D5,DB!A:G,7,0),"")</f>
        <v>Vandalized</v>
      </c>
      <c r="K5" s="151" t="s">
        <v>39125</v>
      </c>
      <c r="L5" s="151" t="str">
        <f>IFERROR(VLOOKUP(D5,DB!A:I,9,0),"")</f>
        <v>Latis</v>
      </c>
    </row>
    <row r="6" spans="1:13" ht="15">
      <c r="A6" s="151" t="s">
        <v>39126</v>
      </c>
      <c r="B6" s="151" t="str">
        <f>IFERROR(VLOOKUP(D6,DB!A:K,11,0),"")</f>
        <v>R5</v>
      </c>
      <c r="C6" s="151">
        <v>1</v>
      </c>
      <c r="D6" s="151" t="s">
        <v>36997</v>
      </c>
      <c r="E6" s="151" t="s">
        <v>39021</v>
      </c>
      <c r="F6" s="152">
        <v>45964.641006944446</v>
      </c>
      <c r="G6" s="153">
        <f ca="1">IFERROR(NOW()-F6,"")</f>
        <v>1.6901851849979721E-2</v>
      </c>
      <c r="H6" s="152">
        <v>45964.635451388887</v>
      </c>
      <c r="I6" s="151" t="str">
        <f>IFERROR(VLOOKUP(D6,DB!A:F,6,0),"")</f>
        <v>Generator-SG</v>
      </c>
      <c r="J6" s="151" t="str">
        <f>IFERROR(VLOOKUP(D6,DB!A:G,7,0),"")</f>
        <v>Vandalized</v>
      </c>
      <c r="K6" s="151"/>
      <c r="L6" s="151" t="str">
        <f>IFERROR(VLOOKUP(D6,DB!A:I,9,0),"")</f>
        <v>Latis</v>
      </c>
    </row>
    <row r="7" spans="1:13" ht="15">
      <c r="A7" s="151"/>
      <c r="B7" s="151" t="str">
        <f>IFERROR(VLOOKUP(D7,DB!A:K,11,0),"")</f>
        <v/>
      </c>
      <c r="C7" s="151"/>
      <c r="D7" s="151"/>
      <c r="E7" s="151"/>
      <c r="F7" s="152"/>
      <c r="G7" s="153">
        <f ca="1">IFERROR(NOW()-F7,"")</f>
        <v>45964.657908796296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45964.657908796296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45964.657908796296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45964.657908796296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45964.657908796296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45964.657908796296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45964.657908796296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45964.657908796296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45964.657908796296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45964.657908796296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45964.657908796296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45964.657908796296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45964.657908796296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45964.657908796296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45964.657908796296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45964.657908796296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45964.657908796296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45964.657908796296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45964.657908796296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45964.657908796296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45964.657908796296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45964.657908796296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45964.657908796296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45964.657908796296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45964.657908796296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45964.657908796296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45964.657908796296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45964.657908796296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45964.657908796296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45964.657908796296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45964.657908796296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45964.657908796296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45964.657908796296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45964.657908796296</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45964.657908796296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45964.657908796296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45964.657908796296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45964.657908796296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45964.657908796296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45964.657908796296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45964.657908796296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45964.657908796296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45964.657908796296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45964.657908796296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45964.657908796296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45964.657908796296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45964.657908796296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45964.657908796296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45964.657908796296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45964.657908796296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45964.657908796296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45964.657908796296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45964.657908796296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45964.657908796296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45964.657908796296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45964.657908796296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45964.657908796296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45964.657908796296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45964.657908796296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45964.657908796296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45964.657908796296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45964.657908796296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45964.657908796296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45964.657908796296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45964.657908796296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45964.657908796296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45964.657908796296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45964.657908796296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45964.657908796296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45964.657908796296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45964.657908796296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45964.657908796296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45964.657908796296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45964.657908796296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45964.657908796296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45964.657908796296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45964.657908796296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45964.657908796296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45964.657908796296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45964.657908796296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45964.657908796296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45964.657908796296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45964.657908796296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45964.657908796296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45964.657908796296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45964.657908796296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45964.657908796296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45964.657908796296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45964.657908796296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45964.657908796296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45964.657908796296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45964.657908796296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45964.657908796296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45964.657908796296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45964.657908796296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45964.657908796296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45964.657908796296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45964.657908796296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45964.657908796296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45964.657908796296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45964.657908796296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45964.657908796296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45964.657908796296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45964.657908796296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45964.657908796296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45964.657908796296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45964.657908796296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45964.657908796296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45964.657908796296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45964.657908796296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45964.657908796296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45964.657908796296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45964.657908796296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45964.657908796296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45964.657908796296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45964.657908796296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45964.657908796296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45964.657908796296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45964.657908796296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45964.657908796296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45964.657908796296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45964.657908796296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45964.657908796296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45964.657908796296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45964.657908796296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45964.657908796296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45964.657908796296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45964.657908796296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45964.657908796296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45964.657908796296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45964.657908796296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45964.657908796296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45964.657908796296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45964.657908796296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45964.657908796296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45964.657908796296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45964.657908796296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45964.657908796296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45964.657908796296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45964.657908796296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45964.657908796296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45964.657908796296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45964.657908796296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45964.657908796296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45964.657908796296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45964.657908796296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45964.657908796296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45964.657908796296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45964.657908796296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45964.657908796296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45964.657908796296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45964.657908796296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45964.657908796296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45964.657908796296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45964.657908796296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45964.657908796296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45964.657908796296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45964.657908796296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45964.657908796296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45964.657908796296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45964.657908796296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45964.657908796296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45964.657908796296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45964.657908796296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45964.657908796296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45964.657908796296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45964.657908796296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45964.657908796296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45964.657908796296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45964.657908796296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45964.657908796296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45964.657908796296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45964.657908796296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45964.657908796296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45964.657908796296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45964.657908796296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45964.657908796296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45964.657908796296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45964.657908796296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45964.657908796296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45964.657908796296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45964.657908796296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45964.657908796296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45964.657908796296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45964.657908796296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45964.657908796296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45964.657908796296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45964.657908796296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45964.657908796296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45964.657908796296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45964.657908796296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45964.657908796296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45964.657908796296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45964.657908796296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45964.657908796296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45964.657908796296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45964.657908796296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45964.657908796296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45964.657908796296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45964.657908796296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45964.657908796296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45964.657908796296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45964.657908796296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45964.657908796296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45964.657908796296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45964.657908796296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45964.657908796296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45964.657908796296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45964.657908796296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45964.657908796296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45964.657908796296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45964.657908796296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45964.657908796296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45964.657908796296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45964.657908796296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45964.657908796296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45964.657908796296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45964.657908796296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45964.657908796296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45964.657908796296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45964.657908796296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45964.657908796296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45964.657908796296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45964.657908796296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45964.657908796296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45964.657908796296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45964.657908796296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45964.657908796296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45964.657908796296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45964.657908796296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45964.657908796296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45964.657908796296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45964.657908796296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45964.657908796296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45964.657908796296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45964.657908796296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45964.657908796296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45964.657908796296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45964.657908796296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45964.657908796296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45964.657908796296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45964.657908796296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45964.657908796296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45964.657908796296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45964.657908796296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45964.657908796296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45964.657908796296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45964.657908796296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45964.657908796296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45964.657908796296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45964.657908796296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45964.657908796296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45964.657908796296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45964.657908796296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45964.657908796296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45964.657908796296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45964.657908796296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45964.657908796296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45964.657908796296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45964.657908796296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45964.657908796296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45964.657908796296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45964.657908796296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45964.657908796296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45964.657908796296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45964.657908796296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45964.657908796296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45964.657908796296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45964.657908796296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45964.657908796296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45964.657908796296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45964.657908796296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45964.657908796296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45964.657908796296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45964.657908796296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45964.657908796296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45964.657908796296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45964.657908796296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45964.657908796296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45964.657908796296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45964.657908796296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45964.657908796296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45964.657908796296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45964.657908796296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45964.657908796296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45964.657908796296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45964.657908796296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45964.657908796296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45964.657908796296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45964.657908796296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45964.657908796296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45964.657908796296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45964.657908796296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45964.657908796296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45964.657908796296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45964.657908796296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45964.657908796296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45964.657908796296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45964.657908796296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45964.657908796296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45964.657908796296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45964.657908796296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45964.657908796296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45964.657908796296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45964.657908796296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45964.657908796296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45964.657908796296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45964.657908796296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45964.657908796296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45964.657908796296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45964.657908796296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45964.657908796296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45964.657908796296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45964.657908796296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45964.657908796296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45964.657908796296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45964.657908796296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45964.657908796296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45964.657908796296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45964.657908796296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45964.657908796296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45964.657908796296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45964.657908796296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45964.657908796296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45964.657908796296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45964.657908796296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45964.657908796296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45964.657908796296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45964.657908796296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45964.657908796296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45964.657908796296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45964.657908796296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45964.657908796296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45964.657908796296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45964.657908796296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45964.657908796296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45964.657908796296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45964.657908796296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45964.657908796296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45964.657908796296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45964.657908796296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45964.657908796296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45964.657908796296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45964.657908796296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45964.657908796296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45964.657908796296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45964.657908796296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45964.657908796296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45964.657908796296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45964.657908796296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45964.657908796296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45964.657908796296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45964.657908796296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45964.657908796296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45964.657908796296</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5" ht="15"/>
    <row r="1269"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39127</v>
      </c>
      <c r="B2" s="169" t="str">
        <f>IFERROR(VLOOKUP(D2,DB!A:K,11,0),"")</f>
        <v>R6</v>
      </c>
      <c r="C2" s="170">
        <v>1</v>
      </c>
      <c r="D2" s="169" t="s">
        <v>29382</v>
      </c>
      <c r="E2" s="102" t="s">
        <v>39021</v>
      </c>
      <c r="F2" s="171">
        <v>45964.581122685187</v>
      </c>
      <c r="G2" s="115">
        <f t="shared" ref="G2:G13" ca="1" si="0">IFERROR(NOW()-F2,"-")</f>
        <v>7.6786111108958721E-2</v>
      </c>
      <c r="H2" s="171">
        <v>45964.575462962966</v>
      </c>
      <c r="I2" s="169" t="str">
        <f>IFERROR(VLOOKUP(D2,DB!A:F,6,0),"")</f>
        <v>SCECO</v>
      </c>
      <c r="J2" s="169" t="str">
        <f>IFERROR(VLOOKUP(D2,DB!A:G,7,0),"")</f>
        <v>Dead</v>
      </c>
      <c r="K2" s="172" t="s">
        <v>39128</v>
      </c>
      <c r="L2" s="173" t="str">
        <f>IFERROR(VLOOKUP(D2,DB!A:I,9,0),"")</f>
        <v>Latis</v>
      </c>
    </row>
    <row r="3" spans="1:16383" ht="31.5" customHeight="1">
      <c r="A3" s="168"/>
      <c r="B3" s="169" t="str">
        <f>IFERROR(VLOOKUP(D3,DB!A:K,11,0),"")</f>
        <v/>
      </c>
      <c r="C3" s="170"/>
      <c r="D3" s="169"/>
      <c r="E3" s="102"/>
      <c r="F3" s="171"/>
      <c r="G3" s="115">
        <f t="shared" ca="1" si="0"/>
        <v>45964.657908796296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45964.657908796296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45964.657908796296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45964.657908796296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45964.657908796296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45964.657908796296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45964.657908796296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45964.657908796296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45964.657908796296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45964.657908796296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45964.657908796296</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45964.657908796296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45964.657908796296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45964.657908796296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45964.657908796296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45964.657908796296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45964.657908796296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45964.657908796296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45964.657908796296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45964.657908796296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45964.657908796296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45964.657908796296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45964.657908796296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45964.657908796296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45964.657908796296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45964.657908796296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45964.657908796296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45964.657908796296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45964.657908796296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45964.657908796296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45964.657908796296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